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1670" activeTab="0"/>
  </bookViews>
  <sheets>
    <sheet name="183 PO 1989-1991" sheetId="1" r:id="rId1"/>
  </sheets>
  <definedNames>
    <definedName name="_xlnm.Print_Titles" localSheetId="0">'183 PO 1989-1991'!$1:$1</definedName>
  </definedNames>
  <calcPr fullCalcOnLoad="1"/>
</workbook>
</file>

<file path=xl/sharedStrings.xml><?xml version="1.0" encoding="utf-8"?>
<sst xmlns="http://schemas.openxmlformats.org/spreadsheetml/2006/main" count="219" uniqueCount="102">
  <si>
    <t>TITOLO</t>
  </si>
  <si>
    <t>CODICE</t>
  </si>
  <si>
    <t>PROV.</t>
  </si>
  <si>
    <t>000</t>
  </si>
  <si>
    <t>LOTTO</t>
  </si>
  <si>
    <t>SOGGETTO ATTUATORE</t>
  </si>
  <si>
    <t>IMPORTO FINANZIAMENTO EURO</t>
  </si>
  <si>
    <t>INTERVENTI</t>
  </si>
  <si>
    <t>MANUTENZIONE</t>
  </si>
  <si>
    <t>IMPORTO FINANZIAMENTO Del.G.1595/91</t>
  </si>
  <si>
    <t>IMPORTO FINANZIAMENTO Euro Del.G.1595/91</t>
  </si>
  <si>
    <t>1ER0001</t>
  </si>
  <si>
    <t>001</t>
  </si>
  <si>
    <t>PR</t>
  </si>
  <si>
    <t>1ER0004</t>
  </si>
  <si>
    <t>RE</t>
  </si>
  <si>
    <t>002</t>
  </si>
  <si>
    <t>1ER0006</t>
  </si>
  <si>
    <t>PC</t>
  </si>
  <si>
    <t>1ER0002</t>
  </si>
  <si>
    <t>2ER0002</t>
  </si>
  <si>
    <t>MO</t>
  </si>
  <si>
    <t>2ER0003</t>
  </si>
  <si>
    <t>FE</t>
  </si>
  <si>
    <t>2ER0004</t>
  </si>
  <si>
    <t>2ER0001</t>
  </si>
  <si>
    <t>IMPORTO RIMODULATO ECONOMIE Del G. 1518/02 Euro</t>
  </si>
  <si>
    <t>Lavori di sistemazione idraulica del Torrente Sporzana e affluenti e idraulico-forestali  delle pendici, nei Comuni di Fornovo e Terenzo (provincia di Parma) - 1991</t>
  </si>
  <si>
    <t>Sistemazione idraulico-forestale del sottobacino del T. Secchiello nei Comuni di Villaminozzo e Toano (provincia di Reggio Emilia) - 1991</t>
  </si>
  <si>
    <t xml:space="preserve">Consolidamento del movimento franoso sviluppatosi nel bacino del rio Rossana ed interessante gli abitati di San Savino e Farini in Comune di Farini (provincia di Piacenza) - 1991 </t>
  </si>
  <si>
    <t>Sistemazione idraulica del T. Nure e del rio Songrembo per il presidio delle pendici montane in frana in località Pradello del Comune di Farini (provincia di Piacenza) - 1991</t>
  </si>
  <si>
    <t>Lavori di costruzione del canale diversivo Martiniana per la difesa idraulica della città di Modena mediante la intercettazione delle acque scolanti da monte in Comune di Modena (provincia di Modena) - 1991</t>
  </si>
  <si>
    <t>Impianto idrovoro di Bondeno. Manutenzione straordinaria degli organi di intercettazione della chiavica emissaria. Sostituzione apparecchiature elettroniche e revisione gruppi idrovori (provincia di Ferrara) - 1991</t>
  </si>
  <si>
    <t>Sistemazione idraulica del compartimento di Mezzani (provincia di Parma) - 1991</t>
  </si>
  <si>
    <t>IMPORTO FINANZIAMENTO Del.G.465/92</t>
  </si>
  <si>
    <t>IMPORTO FINANZIAMENTO Euro Del.G.465/92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</si>
  <si>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</si>
  <si>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</si>
  <si>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</si>
  <si>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</si>
  <si>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</si>
  <si>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</si>
  <si>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</si>
  <si>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</si>
  <si>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</si>
  <si>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</si>
  <si>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</si>
  <si>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</si>
  <si>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</si>
  <si>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</si>
  <si>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</si>
  <si>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</si>
  <si>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</si>
  <si>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</si>
  <si>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</si>
  <si>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</si>
  <si>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</si>
  <si>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</si>
  <si>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</si>
  <si>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</si>
  <si>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MORFASSO - Completamento delle opere di drenaggio a servizio dell'abitato di Oneto</t>
  </si>
  <si>
    <t xml:space="preserve">COLI - CORTEBRUGNATELLA - Ripristino briglie sul torrente Verogna in Comune di Coli e decespugliamento di un tratto di alveo del torrente Cordarezza in Comune di Cortebrugnatella  </t>
  </si>
  <si>
    <t xml:space="preserve">BETTOLA - PONTE DELL'OLIO - Ripristino briglie sul torrente Biana </t>
  </si>
  <si>
    <t>BETTOLA - Intervento in sponda destra torrente Nure a difesa della scarpata SS 654 di Valnure in loc. Roncovero</t>
  </si>
  <si>
    <t>MORFASSO - Ripristino soglia e controbriglia sul torrente Arda in località Molino Giano</t>
  </si>
  <si>
    <t>MORFASSO - Ripristino di controbriglia nell'alveo del torrente Lubiana nel capoluogo</t>
  </si>
  <si>
    <t xml:space="preserve">Manutenzione opere di consolidamento abitati del bacino Parma Enza nelle località Vestana (Comune di Corniglio) Carobbio (Comune di Tizzano), Tizzano capoluogo, Cedogno (Comune di Neviano degli Arduini) e Monchio capoluogo </t>
  </si>
  <si>
    <t xml:space="preserve">Manutenzione opere di consolidamento abitati del bacino Taro nelle località Piantonia (Comune di Fornovo) e Vianino (Comune di Varano Melegari) </t>
  </si>
  <si>
    <t>PARMA - Lavori di manutenzione relativi ad opere idrualiche nel bacino del Torrente Baganza dal centro urbano alla tangenziale</t>
  </si>
  <si>
    <t xml:space="preserve">BERCETO - CALESTANO - Lavori di manutenzione ad opere idrauliche nel torrente Baganza in località Chiastre </t>
  </si>
  <si>
    <t>CORNIGLIO - Lavori di manutenzione ad opere idrauliche nel Rio della Piazza in località Cirone</t>
  </si>
  <si>
    <t xml:space="preserve">NOCETO - Lavori di manutenzione nel torrente Recchio nelle località Noceto capoluogo, Nave Sadino e Cella </t>
  </si>
  <si>
    <t xml:space="preserve">VARSI - Lavori di manutenzione e consolidamento di opere idrauliche nell'alveo del Rio Respigone </t>
  </si>
  <si>
    <t xml:space="preserve">VILLAMINOZZO - Lavori di manutenzione straordinaria ed urgente alle opere idrauliche esistenti del Torrente Dolo  </t>
  </si>
  <si>
    <t>VARI - Lavori di manutenzione straordinaria ed urgente alle opere idrauliche esistenti negli affluenti di destra idraulica del Torrente Enza</t>
  </si>
  <si>
    <t>VARI - Lavori di manutenzione straordinaria ed urgente alle opere idrauliche esistenti negli affluenti di destra e sinistra idraulica del Torrente Crostolo</t>
  </si>
  <si>
    <t>FRASSINORO - Lavori di manutenzione alle opere di consolidamento dell'abitato di Fontanaluccia</t>
  </si>
  <si>
    <t xml:space="preserve">POLINAGO - Lavori di costruzione di briglie nel Torrente Rossenna a valle della frana di Minello   </t>
  </si>
  <si>
    <t>PIEVEPELAGO - Lavori di ripristino di una difesa spondale ed inalveamento a valle del ponte della SS 12 sul Rio Perticara e sul torrente Scoltenna</t>
  </si>
  <si>
    <t xml:space="preserve">LAMA MOCOGNO - Lavori di costruzione di briglia nel torrente Mocogno a valle della strada comunale per le Piane di Mocogno a difesa dei versanti e del Ponte di attraversamento del torr. Mocogno </t>
  </si>
  <si>
    <t>SASSUOLO - PRIGNANO - Lavori di manutenzione e recupero ambientale mediante ripristini, decespugliamento selettivo ricalibratura ed inalveamento del Rio Pescarolo</t>
  </si>
  <si>
    <t xml:space="preserve">MARANO SUL PANARO - Lavori di inalveamento e risagomatura dell'alveo del Fiume Panaro mediante movimentazione di materiali litoidi in località abitato di Marano str. prov. e loc. Foce Rio Benedello </t>
  </si>
  <si>
    <t>MODENA - Lavori di consolidamento e sistemazione dell'alveo e della sponda destra del torrente Tiepido a monte della Fossalta</t>
  </si>
  <si>
    <t>IMPORTO FINANZIAMENTO Del.G.3968/92</t>
  </si>
  <si>
    <t>IMPORTO FINANZIAMENTO Euro Del.G.3968/92</t>
  </si>
  <si>
    <t xml:space="preserve">VARSI - Lavori di manutenzione e di sistemazione dell'alveo del Torrente Ceno in loc. Fiassoni </t>
  </si>
  <si>
    <t xml:space="preserve">VARSI - VARANO MELEGARI - Lavori di manutenzione e di sistemazione dell'alveo del Torrente Ceno in loc. M. no  Fiassoni e Boccolo in loc. Varano Melegari Capoluogo </t>
  </si>
  <si>
    <t xml:space="preserve">Sistemazione idraulico-forestale del sottobacino del T. Secchiello nei Comuni di Villaminozzo e Toano (provincia di Reggio Emilia) - 1991 </t>
  </si>
  <si>
    <t>IMPORTO FINANZIAMENTO Del.C.101/95</t>
  </si>
  <si>
    <t>IMPORTO FINANZIAMENTO Euro Del.C.101/95</t>
  </si>
  <si>
    <t>Sistemazione idraulica del T. Nure e del rio Songrembo per il presidio delle pendici montane in frana in località Pradello del Comune di Farini (provincia di Parma) - 1991</t>
  </si>
  <si>
    <t>Lavori di manutenzione straordinaria ed urgente ad opere di consolidamento esistenti in località capoluogo del comune di Collagna, in località Cerredolo di Toano e in località Acquabona del comune di Collagna</t>
  </si>
  <si>
    <t xml:space="preserve">VARSI - VARANO MELEGARI - Lavori di manutenzione alle opere idrauliche presenti negli alvei dei Torrenti Ceno in loc. in loc. M.no  Fiassoni e Boccolo in loc. Varano Melegari Capoluogo </t>
  </si>
  <si>
    <t>Interventi di manutenzione ordinaria alle opere idrauliche e di consolidamento versanti, servizio di piena e di pronto intervento idraulico nei tratti di 4^ e 5^ categoria e non classificati dei sottobacini Tidone, Trebbia, Nure, Chiavenna, Arda, Taro, Parma, Enza, Crostolo, Secchia e Panaro. - 1991- Complessivi € 1.425.418,68</t>
  </si>
  <si>
    <t>COMUNE DI VILLAMINOZZO E TOANO (RE) - Sistemazione idraulico-forestale del sottobacino del T. Secchiello complessivi € 935.796,84</t>
  </si>
  <si>
    <t xml:space="preserve">TRAVERSETOLO - MONTECHIARUGOLO - Lavori di manutenzione opere idrauliche nel torrente Masdone da Bannone alla strada provinciale Traversetolo </t>
  </si>
  <si>
    <t>Servizio Tecnico Bacini degli Affluenti del Po</t>
  </si>
  <si>
    <t>IMPORTO FINANZIAMENTO ORIGINALE IN LIRE</t>
  </si>
  <si>
    <t>IMPORTO FINANZIAMENTO ORIGINALE IN EURO</t>
  </si>
  <si>
    <t>IMPORTO MODIFICATO SI/NO</t>
  </si>
  <si>
    <t>Totale importo finanziamento</t>
  </si>
  <si>
    <t>IMPORTO RIMODULATO ECONOMIE Del G. 450/2021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</si>
</sst>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[$€-2]\ * #,##0.00_-;\-[$€-2]\ * #,##0.00_-;_-[$€-2]\ * &quot;-&quot;??_-"/>
    <numFmt numFmtId="171" formatCode="_(* #,##0.00_);_(* \(#,##0.00\);_(* &quot;-&quot;??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&quot;$&quot;* #,##0_);_(&quot;$&quot;* \(#,##0\);_(&quot;$&quot;* &quot;-&quot;_);_(@_)"/>
    <numFmt numFmtId="175" formatCode="_-* #,##0.000_-;\-* #,##0.000_-;_-* &quot;-&quot;??_-;_-@_-"/>
    <numFmt numFmtId="176" formatCode="_-* #,##0.0_-;\-* #,##0.0_-;_-* &quot;-&quot;??_-;_-@_-"/>
    <numFmt numFmtId="177" formatCode="_-* #,##0_-;\-* #,##0_-;_-* &quot;-&quot;??_-;_-@_-"/>
  </numFmts>
  <fonts count="57">
    <font>
      <sz val="9"/>
      <name val="Arial"/>
      <family val="0"/>
    </font>
    <font>
      <b/>
      <sz val="7"/>
      <name val="Arial"/>
      <family val="2"/>
    </font>
    <font>
      <b/>
      <sz val="10"/>
      <name val="Arial"/>
      <family val="2"/>
    </font>
    <font>
      <b/>
      <sz val="9"/>
      <color indexed="10"/>
      <name val="Arial"/>
      <family val="2"/>
    </font>
    <font>
      <b/>
      <sz val="7"/>
      <color indexed="10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8"/>
      <color indexed="17"/>
      <name val="Arial"/>
      <family val="2"/>
    </font>
    <font>
      <b/>
      <sz val="7"/>
      <color indexed="12"/>
      <name val="Arial"/>
      <family val="2"/>
    </font>
    <font>
      <b/>
      <sz val="12"/>
      <color indexed="18"/>
      <name val="Arial"/>
      <family val="2"/>
    </font>
    <font>
      <b/>
      <sz val="7"/>
      <color indexed="18"/>
      <name val="Arial"/>
      <family val="2"/>
    </font>
    <font>
      <b/>
      <sz val="9"/>
      <color indexed="18"/>
      <name val="Arial"/>
      <family val="2"/>
    </font>
    <font>
      <b/>
      <sz val="10"/>
      <color indexed="18"/>
      <name val="Arial"/>
      <family val="2"/>
    </font>
    <font>
      <sz val="10"/>
      <name val="Arial"/>
      <family val="2"/>
    </font>
    <font>
      <sz val="10"/>
      <color indexed="17"/>
      <name val="Arial"/>
      <family val="2"/>
    </font>
    <font>
      <i/>
      <sz val="10"/>
      <name val="Arial"/>
      <family val="2"/>
    </font>
    <font>
      <u val="single"/>
      <sz val="7.65"/>
      <color indexed="12"/>
      <name val="Arial"/>
      <family val="0"/>
    </font>
    <font>
      <u val="single"/>
      <sz val="7.65"/>
      <color indexed="36"/>
      <name val="Arial"/>
      <family val="0"/>
    </font>
    <font>
      <b/>
      <sz val="7"/>
      <color indexed="17"/>
      <name val="Arial"/>
      <family val="2"/>
    </font>
    <font>
      <b/>
      <sz val="9"/>
      <color indexed="17"/>
      <name val="Arial"/>
      <family val="2"/>
    </font>
    <font>
      <b/>
      <sz val="10"/>
      <color indexed="61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2" applyNumberFormat="0" applyFill="0" applyAlignment="0" applyProtection="0"/>
    <xf numFmtId="0" fontId="44" fillId="21" borderId="3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170" fontId="15" fillId="0" borderId="0" applyFont="0" applyFill="0" applyBorder="0" applyAlignment="0" applyProtection="0"/>
    <xf numFmtId="0" fontId="4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0" fontId="47" fillId="20" borderId="5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3" fontId="3" fillId="0" borderId="0" xfId="0" applyNumberFormat="1" applyFont="1" applyBorder="1" applyAlignment="1">
      <alignment horizontal="center" vertical="center" wrapText="1"/>
    </xf>
    <xf numFmtId="3" fontId="6" fillId="0" borderId="0" xfId="0" applyNumberFormat="1" applyFont="1" applyAlignment="1">
      <alignment vertical="top" wrapText="1"/>
    </xf>
    <xf numFmtId="4" fontId="7" fillId="0" borderId="0" xfId="0" applyNumberFormat="1" applyFont="1" applyAlignment="1">
      <alignment vertical="top" wrapText="1"/>
    </xf>
    <xf numFmtId="0" fontId="0" fillId="0" borderId="0" xfId="0" applyAlignment="1">
      <alignment horizontal="center"/>
    </xf>
    <xf numFmtId="3" fontId="6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8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3" fontId="10" fillId="0" borderId="11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top" wrapText="1"/>
    </xf>
    <xf numFmtId="49" fontId="8" fillId="0" borderId="0" xfId="0" applyNumberFormat="1" applyFont="1" applyBorder="1" applyAlignment="1">
      <alignment horizontal="center" vertical="top" wrapText="1"/>
    </xf>
    <xf numFmtId="3" fontId="0" fillId="0" borderId="0" xfId="0" applyNumberFormat="1" applyFill="1" applyAlignment="1">
      <alignment/>
    </xf>
    <xf numFmtId="0" fontId="2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3" fontId="10" fillId="0" borderId="0" xfId="0" applyNumberFormat="1" applyFont="1" applyFill="1" applyBorder="1" applyAlignment="1">
      <alignment horizontal="center" vertical="center" wrapText="1"/>
    </xf>
    <xf numFmtId="3" fontId="10" fillId="0" borderId="0" xfId="0" applyNumberFormat="1" applyFont="1" applyBorder="1" applyAlignment="1">
      <alignment horizontal="center" vertical="center" wrapText="1"/>
    </xf>
    <xf numFmtId="3" fontId="12" fillId="0" borderId="10" xfId="0" applyNumberFormat="1" applyFont="1" applyBorder="1" applyAlignment="1">
      <alignment horizontal="center" vertical="center" wrapText="1"/>
    </xf>
    <xf numFmtId="4" fontId="14" fillId="0" borderId="0" xfId="0" applyNumberFormat="1" applyFont="1" applyFill="1" applyAlignment="1">
      <alignment vertical="top" wrapText="1"/>
    </xf>
    <xf numFmtId="3" fontId="13" fillId="0" borderId="0" xfId="0" applyNumberFormat="1" applyFont="1" applyFill="1" applyAlignment="1">
      <alignment/>
    </xf>
    <xf numFmtId="0" fontId="15" fillId="0" borderId="0" xfId="0" applyFont="1" applyBorder="1" applyAlignment="1">
      <alignment horizontal="justify" vertical="top" wrapText="1"/>
    </xf>
    <xf numFmtId="0" fontId="15" fillId="0" borderId="0" xfId="0" applyFont="1" applyBorder="1" applyAlignment="1">
      <alignment horizontal="center" vertical="top" wrapText="1"/>
    </xf>
    <xf numFmtId="0" fontId="15" fillId="0" borderId="0" xfId="0" applyFont="1" applyAlignment="1">
      <alignment vertical="top" wrapText="1"/>
    </xf>
    <xf numFmtId="0" fontId="15" fillId="0" borderId="0" xfId="0" applyFont="1" applyBorder="1" applyAlignment="1">
      <alignment horizontal="center" vertical="top" wrapText="1"/>
    </xf>
    <xf numFmtId="0" fontId="8" fillId="33" borderId="0" xfId="0" applyFont="1" applyFill="1" applyBorder="1" applyAlignment="1">
      <alignment horizontal="center" vertical="top" wrapText="1"/>
    </xf>
    <xf numFmtId="49" fontId="8" fillId="33" borderId="0" xfId="0" applyNumberFormat="1" applyFont="1" applyFill="1" applyBorder="1" applyAlignment="1">
      <alignment horizontal="center" vertical="top" wrapText="1"/>
    </xf>
    <xf numFmtId="0" fontId="15" fillId="33" borderId="0" xfId="0" applyFont="1" applyFill="1" applyBorder="1" applyAlignment="1">
      <alignment horizontal="justify" vertical="top" wrapText="1"/>
    </xf>
    <xf numFmtId="0" fontId="15" fillId="33" borderId="0" xfId="0" applyFont="1" applyFill="1" applyBorder="1" applyAlignment="1">
      <alignment horizontal="center" vertical="top" wrapText="1"/>
    </xf>
    <xf numFmtId="0" fontId="15" fillId="33" borderId="0" xfId="0" applyFont="1" applyFill="1" applyBorder="1" applyAlignment="1">
      <alignment horizontal="center" vertical="top" wrapText="1"/>
    </xf>
    <xf numFmtId="3" fontId="6" fillId="33" borderId="0" xfId="0" applyNumberFormat="1" applyFont="1" applyFill="1" applyAlignment="1">
      <alignment vertical="top" wrapText="1"/>
    </xf>
    <xf numFmtId="4" fontId="7" fillId="33" borderId="0" xfId="0" applyNumberFormat="1" applyFont="1" applyFill="1" applyAlignment="1">
      <alignment vertical="top" wrapText="1"/>
    </xf>
    <xf numFmtId="3" fontId="4" fillId="33" borderId="0" xfId="0" applyNumberFormat="1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top" wrapText="1"/>
    </xf>
    <xf numFmtId="49" fontId="16" fillId="0" borderId="0" xfId="0" applyNumberFormat="1" applyFont="1" applyBorder="1" applyAlignment="1">
      <alignment horizontal="center" vertical="top" wrapText="1"/>
    </xf>
    <xf numFmtId="0" fontId="17" fillId="0" borderId="0" xfId="0" applyFont="1" applyBorder="1" applyAlignment="1">
      <alignment horizontal="justify" vertical="top" wrapText="1"/>
    </xf>
    <xf numFmtId="0" fontId="16" fillId="33" borderId="0" xfId="0" applyFont="1" applyFill="1" applyBorder="1" applyAlignment="1">
      <alignment horizontal="center" vertical="top" wrapText="1"/>
    </xf>
    <xf numFmtId="49" fontId="16" fillId="33" borderId="0" xfId="0" applyNumberFormat="1" applyFont="1" applyFill="1" applyBorder="1" applyAlignment="1">
      <alignment horizontal="center" vertical="top" wrapText="1"/>
    </xf>
    <xf numFmtId="0" fontId="17" fillId="33" borderId="0" xfId="0" applyFont="1" applyFill="1" applyBorder="1" applyAlignment="1">
      <alignment horizontal="justify" vertical="top" wrapText="1"/>
    </xf>
    <xf numFmtId="3" fontId="6" fillId="33" borderId="0" xfId="0" applyNumberFormat="1" applyFont="1" applyFill="1" applyAlignment="1">
      <alignment/>
    </xf>
    <xf numFmtId="3" fontId="0" fillId="33" borderId="0" xfId="0" applyNumberFormat="1" applyFill="1" applyAlignment="1">
      <alignment/>
    </xf>
    <xf numFmtId="0" fontId="0" fillId="0" borderId="0" xfId="0" applyFill="1" applyAlignment="1">
      <alignment/>
    </xf>
    <xf numFmtId="4" fontId="14" fillId="33" borderId="0" xfId="0" applyNumberFormat="1" applyFont="1" applyFill="1" applyAlignment="1">
      <alignment vertical="top" wrapText="1"/>
    </xf>
    <xf numFmtId="0" fontId="16" fillId="0" borderId="0" xfId="0" applyFont="1" applyFill="1" applyBorder="1" applyAlignment="1">
      <alignment horizontal="center" vertical="top" wrapText="1"/>
    </xf>
    <xf numFmtId="49" fontId="16" fillId="0" borderId="0" xfId="0" applyNumberFormat="1" applyFont="1" applyFill="1" applyBorder="1" applyAlignment="1">
      <alignment horizontal="center" vertical="top" wrapText="1"/>
    </xf>
    <xf numFmtId="0" fontId="17" fillId="0" borderId="0" xfId="0" applyFont="1" applyFill="1" applyBorder="1" applyAlignment="1">
      <alignment horizontal="justify" vertical="top" wrapText="1"/>
    </xf>
    <xf numFmtId="0" fontId="15" fillId="0" borderId="0" xfId="0" applyFont="1" applyFill="1" applyBorder="1" applyAlignment="1">
      <alignment horizontal="center" vertical="top" wrapText="1"/>
    </xf>
    <xf numFmtId="3" fontId="6" fillId="0" borderId="0" xfId="0" applyNumberFormat="1" applyFont="1" applyFill="1" applyAlignment="1">
      <alignment vertical="top" wrapText="1"/>
    </xf>
    <xf numFmtId="4" fontId="7" fillId="0" borderId="0" xfId="0" applyNumberFormat="1" applyFont="1" applyFill="1" applyAlignment="1">
      <alignment vertical="top" wrapText="1"/>
    </xf>
    <xf numFmtId="0" fontId="15" fillId="0" borderId="0" xfId="0" applyFont="1" applyFill="1" applyBorder="1" applyAlignment="1">
      <alignment horizontal="center" vertical="top" wrapText="1"/>
    </xf>
    <xf numFmtId="3" fontId="4" fillId="0" borderId="10" xfId="0" applyNumberFormat="1" applyFont="1" applyBorder="1" applyAlignment="1">
      <alignment horizontal="center" vertical="center" wrapText="1"/>
    </xf>
    <xf numFmtId="3" fontId="20" fillId="0" borderId="10" xfId="0" applyNumberFormat="1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170" fontId="16" fillId="0" borderId="0" xfId="44" applyFont="1" applyAlignment="1">
      <alignment vertical="top" wrapText="1"/>
    </xf>
    <xf numFmtId="0" fontId="16" fillId="0" borderId="0" xfId="0" applyFont="1" applyAlignment="1">
      <alignment horizontal="center" vertical="top" wrapText="1"/>
    </xf>
    <xf numFmtId="0" fontId="2" fillId="0" borderId="13" xfId="0" applyFont="1" applyBorder="1" applyAlignment="1">
      <alignment/>
    </xf>
    <xf numFmtId="0" fontId="15" fillId="0" borderId="13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49" fontId="2" fillId="0" borderId="13" xfId="0" applyNumberFormat="1" applyFont="1" applyBorder="1" applyAlignment="1">
      <alignment horizontal="center" vertical="top" wrapText="1"/>
    </xf>
    <xf numFmtId="3" fontId="15" fillId="0" borderId="13" xfId="0" applyNumberFormat="1" applyFont="1" applyBorder="1" applyAlignment="1">
      <alignment vertical="top" wrapText="1"/>
    </xf>
    <xf numFmtId="4" fontId="15" fillId="0" borderId="13" xfId="0" applyNumberFormat="1" applyFont="1" applyBorder="1" applyAlignment="1">
      <alignment vertical="top" wrapText="1"/>
    </xf>
    <xf numFmtId="3" fontId="15" fillId="0" borderId="13" xfId="0" applyNumberFormat="1" applyFont="1" applyBorder="1" applyAlignment="1">
      <alignment/>
    </xf>
    <xf numFmtId="4" fontId="2" fillId="0" borderId="13" xfId="0" applyNumberFormat="1" applyFont="1" applyFill="1" applyBorder="1" applyAlignment="1">
      <alignment vertical="top" wrapText="1"/>
    </xf>
    <xf numFmtId="3" fontId="15" fillId="0" borderId="13" xfId="0" applyNumberFormat="1" applyFont="1" applyFill="1" applyBorder="1" applyAlignment="1">
      <alignment/>
    </xf>
    <xf numFmtId="0" fontId="15" fillId="0" borderId="0" xfId="0" applyFont="1" applyFill="1" applyBorder="1" applyAlignment="1">
      <alignment horizontal="justify" vertical="top" wrapText="1"/>
    </xf>
    <xf numFmtId="4" fontId="22" fillId="0" borderId="13" xfId="0" applyNumberFormat="1" applyFont="1" applyFill="1" applyBorder="1" applyAlignment="1">
      <alignment vertical="top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9D9D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96"/>
  <sheetViews>
    <sheetView tabSelected="1" zoomScale="85" zoomScaleNormal="85" zoomScalePageLayoutView="0" workbookViewId="0" topLeftCell="A1">
      <pane xSplit="3" ySplit="1" topLeftCell="P31" activePane="bottomRight" state="frozen"/>
      <selection pane="topLeft" activeCell="A1" sqref="A1"/>
      <selection pane="topRight" activeCell="D1" sqref="D1"/>
      <selection pane="bottomLeft" activeCell="A2" sqref="A2"/>
      <selection pane="bottomRight" activeCell="O43" sqref="O43"/>
    </sheetView>
  </sheetViews>
  <sheetFormatPr defaultColWidth="9.140625" defaultRowHeight="12" outlineLevelRow="1" outlineLevelCol="1"/>
  <cols>
    <col min="1" max="1" width="10.7109375" style="0" customWidth="1"/>
    <col min="2" max="2" width="5.57421875" style="5" bestFit="1" customWidth="1"/>
    <col min="3" max="3" width="50.57421875" style="0" customWidth="1"/>
    <col min="4" max="4" width="5.57421875" style="5" customWidth="1"/>
    <col min="5" max="5" width="16.7109375" style="5" customWidth="1"/>
    <col min="6" max="6" width="13.8515625" style="6" hidden="1" customWidth="1" outlineLevel="1"/>
    <col min="7" max="7" width="13.57421875" style="7" hidden="1" customWidth="1" outlineLevel="1"/>
    <col min="8" max="8" width="13.8515625" style="6" hidden="1" customWidth="1" outlineLevel="1"/>
    <col min="9" max="9" width="13.57421875" style="7" hidden="1" customWidth="1" outlineLevel="1"/>
    <col min="10" max="10" width="13.8515625" style="6" hidden="1" customWidth="1" outlineLevel="1"/>
    <col min="11" max="11" width="13.57421875" style="7" hidden="1" customWidth="1" outlineLevel="1"/>
    <col min="12" max="12" width="13.8515625" style="6" hidden="1" customWidth="1" outlineLevel="1"/>
    <col min="13" max="13" width="13.57421875" style="7" hidden="1" customWidth="1" outlineLevel="1"/>
    <col min="14" max="15" width="14.57421875" style="17" hidden="1" customWidth="1" outlineLevel="1"/>
    <col min="16" max="16" width="15.7109375" style="27" customWidth="1" collapsed="1"/>
    <col min="17" max="17" width="16.7109375" style="0" hidden="1" customWidth="1" outlineLevel="1"/>
    <col min="18" max="18" width="15.421875" style="0" hidden="1" customWidth="1" outlineLevel="1"/>
    <col min="19" max="19" width="10.7109375" style="0" hidden="1" customWidth="1" outlineLevel="1"/>
    <col min="20" max="20" width="9.140625" style="0" customWidth="1" collapsed="1"/>
  </cols>
  <sheetData>
    <row r="1" spans="1:19" s="1" customFormat="1" ht="36">
      <c r="A1" s="8" t="s">
        <v>1</v>
      </c>
      <c r="B1" s="9" t="s">
        <v>4</v>
      </c>
      <c r="C1" s="10" t="s">
        <v>0</v>
      </c>
      <c r="D1" s="11" t="s">
        <v>2</v>
      </c>
      <c r="E1" s="11" t="s">
        <v>5</v>
      </c>
      <c r="F1" s="12" t="s">
        <v>9</v>
      </c>
      <c r="G1" s="13" t="s">
        <v>10</v>
      </c>
      <c r="H1" s="12" t="s">
        <v>34</v>
      </c>
      <c r="I1" s="13" t="s">
        <v>35</v>
      </c>
      <c r="J1" s="12" t="s">
        <v>83</v>
      </c>
      <c r="K1" s="13" t="s">
        <v>84</v>
      </c>
      <c r="L1" s="12" t="s">
        <v>88</v>
      </c>
      <c r="M1" s="13" t="s">
        <v>89</v>
      </c>
      <c r="N1" s="13" t="s">
        <v>26</v>
      </c>
      <c r="O1" s="13" t="s">
        <v>101</v>
      </c>
      <c r="P1" s="25" t="s">
        <v>6</v>
      </c>
      <c r="Q1" s="57" t="s">
        <v>97</v>
      </c>
      <c r="R1" s="58" t="s">
        <v>98</v>
      </c>
      <c r="S1" s="59" t="s">
        <v>99</v>
      </c>
    </row>
    <row r="2" spans="1:20" s="22" customFormat="1" ht="15.75">
      <c r="A2" s="18"/>
      <c r="B2" s="19"/>
      <c r="C2" s="14" t="s">
        <v>7</v>
      </c>
      <c r="D2" s="20"/>
      <c r="E2" s="20"/>
      <c r="F2" s="2"/>
      <c r="G2" s="21"/>
      <c r="H2" s="2"/>
      <c r="I2" s="21"/>
      <c r="J2" s="2"/>
      <c r="K2" s="21"/>
      <c r="L2" s="2"/>
      <c r="M2" s="21"/>
      <c r="N2" s="21"/>
      <c r="O2" s="21"/>
      <c r="P2" s="21"/>
      <c r="Q2" s="3"/>
      <c r="R2" s="60"/>
      <c r="S2" s="61"/>
      <c r="T2" s="24"/>
    </row>
    <row r="3" spans="1:19" s="30" customFormat="1" ht="54" customHeight="1">
      <c r="A3" s="15" t="s">
        <v>11</v>
      </c>
      <c r="B3" s="16" t="s">
        <v>12</v>
      </c>
      <c r="C3" s="28" t="s">
        <v>27</v>
      </c>
      <c r="D3" s="29" t="s">
        <v>13</v>
      </c>
      <c r="E3" s="31" t="s">
        <v>96</v>
      </c>
      <c r="F3" s="3">
        <v>800000000</v>
      </c>
      <c r="G3" s="4">
        <v>413165.5192715892</v>
      </c>
      <c r="H3" s="3"/>
      <c r="I3" s="4"/>
      <c r="J3" s="3"/>
      <c r="K3" s="4"/>
      <c r="L3" s="3"/>
      <c r="M3" s="4"/>
      <c r="N3" s="4">
        <v>400160.84</v>
      </c>
      <c r="O3" s="4">
        <v>400160.84</v>
      </c>
      <c r="P3" s="26">
        <v>400160.84</v>
      </c>
      <c r="Q3" s="3">
        <f>F3</f>
        <v>800000000</v>
      </c>
      <c r="R3" s="60">
        <f>Q3/1936.27</f>
        <v>413165.5192715892</v>
      </c>
      <c r="S3" s="61" t="str">
        <f>IF(P3=R3,"NO","SI")</f>
        <v>SI</v>
      </c>
    </row>
    <row r="4" spans="1:20" s="22" customFormat="1" ht="38.25" hidden="1" outlineLevel="1">
      <c r="A4" s="32" t="s">
        <v>14</v>
      </c>
      <c r="B4" s="33" t="s">
        <v>3</v>
      </c>
      <c r="C4" s="34" t="s">
        <v>28</v>
      </c>
      <c r="D4" s="35" t="s">
        <v>15</v>
      </c>
      <c r="E4" s="36" t="s">
        <v>96</v>
      </c>
      <c r="F4" s="37">
        <v>1933000000</v>
      </c>
      <c r="G4" s="38">
        <v>998311.1859399774</v>
      </c>
      <c r="H4" s="37"/>
      <c r="I4" s="38"/>
      <c r="J4" s="37"/>
      <c r="K4" s="38"/>
      <c r="L4" s="37">
        <v>0</v>
      </c>
      <c r="M4" s="38">
        <v>0</v>
      </c>
      <c r="N4" s="38"/>
      <c r="O4" s="38"/>
      <c r="P4" s="39"/>
      <c r="Q4" s="39"/>
      <c r="R4" s="39"/>
      <c r="S4" s="39"/>
      <c r="T4" s="24"/>
    </row>
    <row r="5" spans="1:20" s="22" customFormat="1" ht="38.25" collapsed="1">
      <c r="A5" s="15" t="s">
        <v>14</v>
      </c>
      <c r="B5" s="16"/>
      <c r="C5" s="28" t="s">
        <v>94</v>
      </c>
      <c r="D5" s="29" t="s">
        <v>15</v>
      </c>
      <c r="E5" s="31" t="s">
        <v>96</v>
      </c>
      <c r="F5" s="3"/>
      <c r="G5" s="4"/>
      <c r="H5" s="3"/>
      <c r="I5" s="4"/>
      <c r="J5" s="3"/>
      <c r="K5" s="4"/>
      <c r="L5" s="3">
        <v>1823000000</v>
      </c>
      <c r="M5" s="4">
        <v>941500.9270401339</v>
      </c>
      <c r="N5" s="4"/>
      <c r="O5" s="4"/>
      <c r="P5" s="26"/>
      <c r="Q5" s="3"/>
      <c r="R5" s="60"/>
      <c r="S5" s="61"/>
      <c r="T5" s="24"/>
    </row>
    <row r="6" spans="1:20" s="22" customFormat="1" ht="38.25">
      <c r="A6" s="50" t="s">
        <v>14</v>
      </c>
      <c r="B6" s="51" t="s">
        <v>12</v>
      </c>
      <c r="C6" s="52" t="s">
        <v>28</v>
      </c>
      <c r="D6" s="53" t="s">
        <v>15</v>
      </c>
      <c r="E6" s="31" t="s">
        <v>96</v>
      </c>
      <c r="L6" s="54"/>
      <c r="M6" s="55"/>
      <c r="N6" s="55">
        <v>696456.31</v>
      </c>
      <c r="O6" s="55">
        <v>696456.31</v>
      </c>
      <c r="P6" s="26">
        <v>696456.31</v>
      </c>
      <c r="Q6" s="3">
        <f>F6</f>
        <v>0</v>
      </c>
      <c r="R6" s="60">
        <f>N6</f>
        <v>696456.31</v>
      </c>
      <c r="S6" s="61" t="str">
        <f aca="true" t="shared" si="0" ref="S6:S43">IF(P6=R6,"NO","SI")</f>
        <v>NO</v>
      </c>
      <c r="T6" s="23"/>
    </row>
    <row r="7" spans="1:20" ht="48" customHeight="1">
      <c r="A7" s="50" t="s">
        <v>14</v>
      </c>
      <c r="B7" s="51" t="s">
        <v>16</v>
      </c>
      <c r="C7" s="52" t="s">
        <v>87</v>
      </c>
      <c r="D7" s="53" t="s">
        <v>15</v>
      </c>
      <c r="E7" s="31" t="s">
        <v>96</v>
      </c>
      <c r="L7" s="54"/>
      <c r="M7" s="55"/>
      <c r="N7" s="55">
        <v>239340.53</v>
      </c>
      <c r="O7" s="55">
        <v>239340.53</v>
      </c>
      <c r="P7" s="26">
        <v>239340.53</v>
      </c>
      <c r="Q7" s="3">
        <f>F7</f>
        <v>0</v>
      </c>
      <c r="R7" s="60">
        <f>N7</f>
        <v>239340.53</v>
      </c>
      <c r="S7" s="61" t="str">
        <f t="shared" si="0"/>
        <v>NO</v>
      </c>
      <c r="T7" s="48"/>
    </row>
    <row r="8" spans="1:19" ht="51">
      <c r="A8" s="15" t="s">
        <v>17</v>
      </c>
      <c r="B8" s="16" t="s">
        <v>12</v>
      </c>
      <c r="C8" s="28" t="s">
        <v>29</v>
      </c>
      <c r="D8" s="29" t="s">
        <v>18</v>
      </c>
      <c r="E8" s="31" t="s">
        <v>96</v>
      </c>
      <c r="F8" s="3">
        <v>1317000000</v>
      </c>
      <c r="G8" s="4">
        <v>680173.7361008537</v>
      </c>
      <c r="H8" s="3"/>
      <c r="I8" s="4"/>
      <c r="J8" s="3"/>
      <c r="K8" s="4"/>
      <c r="L8" s="3"/>
      <c r="M8" s="4"/>
      <c r="N8" s="4">
        <v>680173.74</v>
      </c>
      <c r="O8" s="4">
        <v>658692.97</v>
      </c>
      <c r="P8" s="26">
        <f>O8</f>
        <v>658692.97</v>
      </c>
      <c r="Q8" s="3">
        <f>F8</f>
        <v>1317000000</v>
      </c>
      <c r="R8" s="60">
        <f aca="true" t="shared" si="1" ref="R8:R43">Q8/1936.27</f>
        <v>680173.7361008537</v>
      </c>
      <c r="S8" s="61" t="str">
        <f t="shared" si="0"/>
        <v>SI</v>
      </c>
    </row>
    <row r="9" spans="1:19" ht="38.25" hidden="1" outlineLevel="1">
      <c r="A9" s="32" t="s">
        <v>19</v>
      </c>
      <c r="B9" s="33" t="s">
        <v>12</v>
      </c>
      <c r="C9" s="34" t="s">
        <v>90</v>
      </c>
      <c r="D9" s="35" t="s">
        <v>18</v>
      </c>
      <c r="E9" s="36" t="s">
        <v>96</v>
      </c>
      <c r="F9" s="37">
        <v>760000000</v>
      </c>
      <c r="G9" s="38">
        <v>392507.24330800975</v>
      </c>
      <c r="H9" s="37"/>
      <c r="I9" s="38"/>
      <c r="J9" s="37"/>
      <c r="K9" s="38"/>
      <c r="L9" s="37"/>
      <c r="M9" s="38"/>
      <c r="N9" s="38">
        <v>0</v>
      </c>
      <c r="O9" s="38"/>
      <c r="P9" s="49"/>
      <c r="Q9" s="39"/>
      <c r="R9" s="39"/>
      <c r="S9" s="39"/>
    </row>
    <row r="10" spans="1:19" ht="51" collapsed="1">
      <c r="A10" s="15" t="s">
        <v>19</v>
      </c>
      <c r="B10" s="16" t="s">
        <v>12</v>
      </c>
      <c r="C10" s="28" t="s">
        <v>30</v>
      </c>
      <c r="D10" s="29" t="s">
        <v>18</v>
      </c>
      <c r="E10" s="31" t="s">
        <v>96</v>
      </c>
      <c r="F10" s="3"/>
      <c r="G10" s="4"/>
      <c r="H10" s="3"/>
      <c r="I10" s="4"/>
      <c r="J10" s="3"/>
      <c r="K10" s="4"/>
      <c r="L10" s="3"/>
      <c r="M10" s="4"/>
      <c r="N10" s="4">
        <v>322531.55</v>
      </c>
      <c r="O10" s="4">
        <v>322531.55</v>
      </c>
      <c r="P10" s="26">
        <v>322531.55</v>
      </c>
      <c r="Q10" s="3">
        <f>F10</f>
        <v>0</v>
      </c>
      <c r="R10" s="60">
        <f>N10</f>
        <v>322531.55</v>
      </c>
      <c r="S10" s="61" t="str">
        <f t="shared" si="0"/>
        <v>NO</v>
      </c>
    </row>
    <row r="11" spans="1:19" ht="51">
      <c r="A11" s="15" t="s">
        <v>20</v>
      </c>
      <c r="B11" s="16" t="s">
        <v>12</v>
      </c>
      <c r="C11" s="71" t="s">
        <v>31</v>
      </c>
      <c r="D11" s="29" t="s">
        <v>21</v>
      </c>
      <c r="E11" s="31" t="s">
        <v>96</v>
      </c>
      <c r="F11" s="3">
        <v>3500000000</v>
      </c>
      <c r="G11" s="4">
        <v>1807599.1468132026</v>
      </c>
      <c r="H11" s="3"/>
      <c r="I11" s="4"/>
      <c r="J11" s="3"/>
      <c r="K11" s="4"/>
      <c r="L11" s="3"/>
      <c r="M11" s="4"/>
      <c r="N11" s="4">
        <v>1807599.15</v>
      </c>
      <c r="O11" s="4">
        <v>1755301.79</v>
      </c>
      <c r="P11" s="26">
        <f>O11</f>
        <v>1755301.79</v>
      </c>
      <c r="Q11" s="3">
        <f>F11</f>
        <v>3500000000</v>
      </c>
      <c r="R11" s="60">
        <f t="shared" si="1"/>
        <v>1807599.1468132026</v>
      </c>
      <c r="S11" s="61" t="str">
        <f t="shared" si="0"/>
        <v>SI</v>
      </c>
    </row>
    <row r="12" spans="1:19" ht="51">
      <c r="A12" s="15" t="s">
        <v>22</v>
      </c>
      <c r="B12" s="16" t="s">
        <v>12</v>
      </c>
      <c r="C12" s="28" t="s">
        <v>32</v>
      </c>
      <c r="D12" s="29" t="s">
        <v>23</v>
      </c>
      <c r="E12" s="31" t="s">
        <v>96</v>
      </c>
      <c r="F12" s="3">
        <v>1300000000</v>
      </c>
      <c r="G12" s="4">
        <v>671393.9688163324</v>
      </c>
      <c r="H12" s="3"/>
      <c r="I12" s="4"/>
      <c r="J12" s="3"/>
      <c r="K12" s="4"/>
      <c r="L12" s="3"/>
      <c r="M12" s="4"/>
      <c r="N12" s="4">
        <v>671393.97</v>
      </c>
      <c r="O12" s="4">
        <v>671379.35</v>
      </c>
      <c r="P12" s="26">
        <v>671393.9688163324</v>
      </c>
      <c r="Q12" s="3">
        <f>F12</f>
        <v>1300000000</v>
      </c>
      <c r="R12" s="60">
        <f t="shared" si="1"/>
        <v>671393.9688163324</v>
      </c>
      <c r="S12" s="61" t="str">
        <f t="shared" si="0"/>
        <v>NO</v>
      </c>
    </row>
    <row r="13" spans="1:19" ht="38.25">
      <c r="A13" s="15" t="s">
        <v>24</v>
      </c>
      <c r="B13" s="16" t="s">
        <v>12</v>
      </c>
      <c r="C13" s="71" t="s">
        <v>33</v>
      </c>
      <c r="D13" s="29" t="s">
        <v>13</v>
      </c>
      <c r="E13" s="31" t="s">
        <v>96</v>
      </c>
      <c r="F13" s="54">
        <v>1350000000</v>
      </c>
      <c r="G13" s="55">
        <v>697216.8137708068</v>
      </c>
      <c r="H13" s="3"/>
      <c r="I13" s="4"/>
      <c r="J13" s="3"/>
      <c r="K13" s="4"/>
      <c r="L13" s="3"/>
      <c r="M13" s="4"/>
      <c r="N13" s="4">
        <v>681081.11</v>
      </c>
      <c r="O13" s="4">
        <v>681081.11</v>
      </c>
      <c r="P13" s="26">
        <v>681081.11</v>
      </c>
      <c r="Q13" s="3">
        <f>F13</f>
        <v>1350000000</v>
      </c>
      <c r="R13" s="60">
        <f t="shared" si="1"/>
        <v>697216.8137708068</v>
      </c>
      <c r="S13" s="61" t="str">
        <f t="shared" si="0"/>
        <v>SI</v>
      </c>
    </row>
    <row r="14" spans="1:19" ht="15.75">
      <c r="A14" s="18"/>
      <c r="B14" s="19"/>
      <c r="C14" s="14" t="s">
        <v>8</v>
      </c>
      <c r="D14" s="20"/>
      <c r="E14" s="20"/>
      <c r="F14" s="2"/>
      <c r="G14" s="21"/>
      <c r="H14" s="2"/>
      <c r="I14" s="21"/>
      <c r="J14" s="2"/>
      <c r="K14" s="21"/>
      <c r="L14" s="2"/>
      <c r="M14" s="21"/>
      <c r="P14" s="26"/>
      <c r="Q14" s="3"/>
      <c r="R14" s="60"/>
      <c r="S14" s="61"/>
    </row>
    <row r="15" spans="1:19" ht="76.5">
      <c r="A15" s="15" t="s">
        <v>25</v>
      </c>
      <c r="B15" s="16"/>
      <c r="C15" s="28" t="s">
        <v>93</v>
      </c>
      <c r="D15" s="29"/>
      <c r="E15" s="31" t="s">
        <v>96</v>
      </c>
      <c r="F15" s="3">
        <v>2760000000</v>
      </c>
      <c r="G15" s="4">
        <v>1425421.0414869827</v>
      </c>
      <c r="H15" s="3"/>
      <c r="I15" s="4"/>
      <c r="J15" s="3"/>
      <c r="K15" s="4"/>
      <c r="L15" s="3"/>
      <c r="M15" s="4"/>
      <c r="N15" s="4"/>
      <c r="O15" s="4"/>
      <c r="P15" s="26"/>
      <c r="Q15" s="3"/>
      <c r="R15" s="60"/>
      <c r="S15" s="61"/>
    </row>
    <row r="16" spans="1:19" ht="38.25">
      <c r="A16" s="40" t="s">
        <v>25</v>
      </c>
      <c r="B16" s="41" t="s">
        <v>12</v>
      </c>
      <c r="C16" s="42" t="s">
        <v>60</v>
      </c>
      <c r="D16" s="29" t="s">
        <v>18</v>
      </c>
      <c r="E16" s="56" t="s">
        <v>96</v>
      </c>
      <c r="H16" s="3">
        <v>60000000</v>
      </c>
      <c r="I16" s="4">
        <v>30987.41394536919</v>
      </c>
      <c r="J16" s="3"/>
      <c r="K16" s="4"/>
      <c r="N16" s="4">
        <v>30987.41</v>
      </c>
      <c r="O16" s="4">
        <v>27064.95</v>
      </c>
      <c r="P16" s="26">
        <f>O16</f>
        <v>27064.95</v>
      </c>
      <c r="Q16" s="3">
        <f>H16</f>
        <v>60000000</v>
      </c>
      <c r="R16" s="60">
        <f t="shared" si="1"/>
        <v>30987.41394536919</v>
      </c>
      <c r="S16" s="61" t="str">
        <f t="shared" si="0"/>
        <v>SI</v>
      </c>
    </row>
    <row r="17" spans="1:19" ht="51">
      <c r="A17" s="40" t="s">
        <v>25</v>
      </c>
      <c r="B17" s="41" t="s">
        <v>16</v>
      </c>
      <c r="C17" s="42" t="s">
        <v>61</v>
      </c>
      <c r="D17" s="29" t="s">
        <v>18</v>
      </c>
      <c r="E17" s="56" t="s">
        <v>96</v>
      </c>
      <c r="H17" s="3">
        <v>200000000</v>
      </c>
      <c r="I17" s="4">
        <v>103291.3798178973</v>
      </c>
      <c r="J17" s="3"/>
      <c r="K17" s="4"/>
      <c r="N17" s="4">
        <v>103291.38</v>
      </c>
      <c r="O17" s="4">
        <v>103181.6</v>
      </c>
      <c r="P17" s="26">
        <f aca="true" t="shared" si="2" ref="P17:P29">O17</f>
        <v>103181.6</v>
      </c>
      <c r="Q17" s="3">
        <f aca="true" t="shared" si="3" ref="Q17:Q43">H17</f>
        <v>200000000</v>
      </c>
      <c r="R17" s="60">
        <f t="shared" si="1"/>
        <v>103291.3798178973</v>
      </c>
      <c r="S17" s="61" t="str">
        <f t="shared" si="0"/>
        <v>SI</v>
      </c>
    </row>
    <row r="18" spans="1:19" ht="38.25">
      <c r="A18" s="40" t="s">
        <v>25</v>
      </c>
      <c r="B18" s="41" t="s">
        <v>36</v>
      </c>
      <c r="C18" s="42" t="s">
        <v>62</v>
      </c>
      <c r="D18" s="29" t="s">
        <v>18</v>
      </c>
      <c r="E18" s="56" t="s">
        <v>96</v>
      </c>
      <c r="H18" s="3">
        <v>100000000</v>
      </c>
      <c r="I18" s="4">
        <v>51645.68990894865</v>
      </c>
      <c r="J18" s="3"/>
      <c r="K18" s="4"/>
      <c r="N18" s="4">
        <v>51645.69</v>
      </c>
      <c r="O18" s="4">
        <v>51543.53</v>
      </c>
      <c r="P18" s="26">
        <f t="shared" si="2"/>
        <v>51543.53</v>
      </c>
      <c r="Q18" s="3">
        <f t="shared" si="3"/>
        <v>100000000</v>
      </c>
      <c r="R18" s="60">
        <f t="shared" si="1"/>
        <v>51645.68990894865</v>
      </c>
      <c r="S18" s="61" t="str">
        <f t="shared" si="0"/>
        <v>SI</v>
      </c>
    </row>
    <row r="19" spans="1:19" ht="38.25">
      <c r="A19" s="40" t="s">
        <v>25</v>
      </c>
      <c r="B19" s="41" t="s">
        <v>37</v>
      </c>
      <c r="C19" s="42" t="s">
        <v>63</v>
      </c>
      <c r="D19" s="29" t="s">
        <v>18</v>
      </c>
      <c r="E19" s="56" t="s">
        <v>96</v>
      </c>
      <c r="H19" s="3">
        <v>110000000</v>
      </c>
      <c r="I19" s="4">
        <v>56810.25889984352</v>
      </c>
      <c r="J19" s="3"/>
      <c r="K19" s="4"/>
      <c r="N19" s="4">
        <v>56810.26</v>
      </c>
      <c r="O19" s="4">
        <v>46067.5</v>
      </c>
      <c r="P19" s="26">
        <f t="shared" si="2"/>
        <v>46067.5</v>
      </c>
      <c r="Q19" s="3">
        <f t="shared" si="3"/>
        <v>110000000</v>
      </c>
      <c r="R19" s="60">
        <f t="shared" si="1"/>
        <v>56810.25889984352</v>
      </c>
      <c r="S19" s="61" t="str">
        <f t="shared" si="0"/>
        <v>SI</v>
      </c>
    </row>
    <row r="20" spans="1:19" ht="38.25">
      <c r="A20" s="40" t="s">
        <v>25</v>
      </c>
      <c r="B20" s="41" t="s">
        <v>38</v>
      </c>
      <c r="C20" s="42" t="s">
        <v>64</v>
      </c>
      <c r="D20" s="29" t="s">
        <v>18</v>
      </c>
      <c r="E20" s="56" t="s">
        <v>96</v>
      </c>
      <c r="H20" s="3">
        <v>100000000</v>
      </c>
      <c r="I20" s="4">
        <v>51645.68990894865</v>
      </c>
      <c r="J20" s="3"/>
      <c r="K20" s="4"/>
      <c r="N20" s="4">
        <v>51645.69</v>
      </c>
      <c r="O20" s="4">
        <v>50878.57</v>
      </c>
      <c r="P20" s="26">
        <f t="shared" si="2"/>
        <v>50878.57</v>
      </c>
      <c r="Q20" s="3">
        <f t="shared" si="3"/>
        <v>100000000</v>
      </c>
      <c r="R20" s="60">
        <f t="shared" si="1"/>
        <v>51645.68990894865</v>
      </c>
      <c r="S20" s="61" t="str">
        <f t="shared" si="0"/>
        <v>SI</v>
      </c>
    </row>
    <row r="21" spans="1:19" ht="38.25">
      <c r="A21" s="40" t="s">
        <v>25</v>
      </c>
      <c r="B21" s="41" t="s">
        <v>39</v>
      </c>
      <c r="C21" s="42" t="s">
        <v>65</v>
      </c>
      <c r="D21" s="29" t="s">
        <v>18</v>
      </c>
      <c r="E21" s="56" t="s">
        <v>96</v>
      </c>
      <c r="H21" s="3">
        <v>130000000</v>
      </c>
      <c r="I21" s="4">
        <v>67139.39688163325</v>
      </c>
      <c r="J21" s="3"/>
      <c r="K21" s="4"/>
      <c r="N21" s="4">
        <v>67139.4</v>
      </c>
      <c r="O21" s="4">
        <v>55510.13</v>
      </c>
      <c r="P21" s="26">
        <f t="shared" si="2"/>
        <v>55510.13</v>
      </c>
      <c r="Q21" s="3">
        <f t="shared" si="3"/>
        <v>130000000</v>
      </c>
      <c r="R21" s="60">
        <f t="shared" si="1"/>
        <v>67139.39688163325</v>
      </c>
      <c r="S21" s="61" t="str">
        <f t="shared" si="0"/>
        <v>SI</v>
      </c>
    </row>
    <row r="22" spans="1:19" ht="63.75">
      <c r="A22" s="40" t="s">
        <v>25</v>
      </c>
      <c r="B22" s="41" t="s">
        <v>40</v>
      </c>
      <c r="C22" s="42" t="s">
        <v>66</v>
      </c>
      <c r="D22" s="29" t="s">
        <v>13</v>
      </c>
      <c r="E22" s="56" t="s">
        <v>96</v>
      </c>
      <c r="H22" s="3">
        <v>100000000</v>
      </c>
      <c r="I22" s="4">
        <v>51645.68990894865</v>
      </c>
      <c r="J22" s="3"/>
      <c r="K22" s="4"/>
      <c r="N22" s="4">
        <v>51645.69</v>
      </c>
      <c r="O22" s="4">
        <v>31297.62</v>
      </c>
      <c r="P22" s="26">
        <f t="shared" si="2"/>
        <v>31297.62</v>
      </c>
      <c r="Q22" s="3">
        <f t="shared" si="3"/>
        <v>100000000</v>
      </c>
      <c r="R22" s="60">
        <f t="shared" si="1"/>
        <v>51645.68990894865</v>
      </c>
      <c r="S22" s="61" t="str">
        <f t="shared" si="0"/>
        <v>SI</v>
      </c>
    </row>
    <row r="23" spans="1:19" ht="38.25">
      <c r="A23" s="40" t="s">
        <v>25</v>
      </c>
      <c r="B23" s="41" t="s">
        <v>41</v>
      </c>
      <c r="C23" s="42" t="s">
        <v>67</v>
      </c>
      <c r="D23" s="29" t="s">
        <v>13</v>
      </c>
      <c r="E23" s="56" t="s">
        <v>96</v>
      </c>
      <c r="H23" s="3">
        <v>100000000</v>
      </c>
      <c r="I23" s="4">
        <v>51645.68990894865</v>
      </c>
      <c r="J23" s="3"/>
      <c r="K23" s="4"/>
      <c r="N23" s="4">
        <v>51645.69</v>
      </c>
      <c r="O23" s="4">
        <v>51644.96</v>
      </c>
      <c r="P23" s="26">
        <f t="shared" si="2"/>
        <v>51644.96</v>
      </c>
      <c r="Q23" s="3">
        <f t="shared" si="3"/>
        <v>100000000</v>
      </c>
      <c r="R23" s="60">
        <f t="shared" si="1"/>
        <v>51645.68990894865</v>
      </c>
      <c r="S23" s="61" t="str">
        <f t="shared" si="0"/>
        <v>SI</v>
      </c>
    </row>
    <row r="24" spans="1:19" ht="38.25">
      <c r="A24" s="40" t="s">
        <v>25</v>
      </c>
      <c r="B24" s="41" t="s">
        <v>42</v>
      </c>
      <c r="C24" s="42" t="s">
        <v>69</v>
      </c>
      <c r="D24" s="29" t="s">
        <v>13</v>
      </c>
      <c r="E24" s="56" t="s">
        <v>96</v>
      </c>
      <c r="H24" s="3">
        <v>150000000</v>
      </c>
      <c r="I24" s="4">
        <v>77468.53486342297</v>
      </c>
      <c r="J24" s="3"/>
      <c r="K24" s="4"/>
      <c r="N24" s="4">
        <v>77468.53</v>
      </c>
      <c r="O24" s="4">
        <v>70479.57</v>
      </c>
      <c r="P24" s="26">
        <f t="shared" si="2"/>
        <v>70479.57</v>
      </c>
      <c r="Q24" s="3">
        <f t="shared" si="3"/>
        <v>150000000</v>
      </c>
      <c r="R24" s="60">
        <f t="shared" si="1"/>
        <v>77468.53486342297</v>
      </c>
      <c r="S24" s="61" t="str">
        <f t="shared" si="0"/>
        <v>SI</v>
      </c>
    </row>
    <row r="25" spans="1:19" ht="38.25">
      <c r="A25" s="40" t="s">
        <v>25</v>
      </c>
      <c r="B25" s="41" t="s">
        <v>43</v>
      </c>
      <c r="C25" s="42" t="s">
        <v>68</v>
      </c>
      <c r="D25" s="29" t="s">
        <v>13</v>
      </c>
      <c r="E25" s="56" t="s">
        <v>96</v>
      </c>
      <c r="H25" s="3">
        <v>100000000</v>
      </c>
      <c r="I25" s="4">
        <v>51645.68990894865</v>
      </c>
      <c r="J25" s="3"/>
      <c r="K25" s="4"/>
      <c r="N25" s="4">
        <v>51645.69</v>
      </c>
      <c r="O25" s="4">
        <v>51624.37</v>
      </c>
      <c r="P25" s="26">
        <f t="shared" si="2"/>
        <v>51624.37</v>
      </c>
      <c r="Q25" s="3">
        <f t="shared" si="3"/>
        <v>100000000</v>
      </c>
      <c r="R25" s="60">
        <f t="shared" si="1"/>
        <v>51645.68990894865</v>
      </c>
      <c r="S25" s="61" t="str">
        <f t="shared" si="0"/>
        <v>SI</v>
      </c>
    </row>
    <row r="26" spans="1:19" ht="38.25">
      <c r="A26" s="40" t="s">
        <v>25</v>
      </c>
      <c r="B26" s="41" t="s">
        <v>44</v>
      </c>
      <c r="C26" s="42" t="s">
        <v>70</v>
      </c>
      <c r="D26" s="29" t="s">
        <v>13</v>
      </c>
      <c r="E26" s="56" t="s">
        <v>96</v>
      </c>
      <c r="H26" s="3">
        <v>100000000</v>
      </c>
      <c r="I26" s="4">
        <v>51645.68990894865</v>
      </c>
      <c r="J26" s="3"/>
      <c r="K26" s="4"/>
      <c r="N26" s="4">
        <v>51645.69</v>
      </c>
      <c r="O26" s="4">
        <v>47195.62</v>
      </c>
      <c r="P26" s="26">
        <f t="shared" si="2"/>
        <v>47195.62</v>
      </c>
      <c r="Q26" s="3">
        <f t="shared" si="3"/>
        <v>100000000</v>
      </c>
      <c r="R26" s="60">
        <f t="shared" si="1"/>
        <v>51645.68990894865</v>
      </c>
      <c r="S26" s="61" t="str">
        <f t="shared" si="0"/>
        <v>SI</v>
      </c>
    </row>
    <row r="27" spans="1:19" ht="38.25">
      <c r="A27" s="40" t="s">
        <v>25</v>
      </c>
      <c r="B27" s="41" t="s">
        <v>45</v>
      </c>
      <c r="C27" s="42" t="s">
        <v>95</v>
      </c>
      <c r="D27" s="29" t="s">
        <v>13</v>
      </c>
      <c r="E27" s="56" t="s">
        <v>96</v>
      </c>
      <c r="H27" s="3">
        <v>100000000</v>
      </c>
      <c r="I27" s="4">
        <v>51645.68990894865</v>
      </c>
      <c r="J27" s="3"/>
      <c r="K27" s="4"/>
      <c r="N27" s="4">
        <v>51645.69</v>
      </c>
      <c r="O27" s="4">
        <v>51603.84</v>
      </c>
      <c r="P27" s="26">
        <f t="shared" si="2"/>
        <v>51603.84</v>
      </c>
      <c r="Q27" s="3">
        <f t="shared" si="3"/>
        <v>100000000</v>
      </c>
      <c r="R27" s="60">
        <f t="shared" si="1"/>
        <v>51645.68990894865</v>
      </c>
      <c r="S27" s="61" t="str">
        <f t="shared" si="0"/>
        <v>SI</v>
      </c>
    </row>
    <row r="28" spans="1:19" ht="38.25">
      <c r="A28" s="40" t="s">
        <v>25</v>
      </c>
      <c r="B28" s="41" t="s">
        <v>46</v>
      </c>
      <c r="C28" s="42" t="s">
        <v>71</v>
      </c>
      <c r="D28" s="29" t="s">
        <v>13</v>
      </c>
      <c r="E28" s="56" t="s">
        <v>96</v>
      </c>
      <c r="H28" s="3">
        <v>50000000</v>
      </c>
      <c r="I28" s="4">
        <v>25822.844954474323</v>
      </c>
      <c r="J28" s="3"/>
      <c r="K28" s="4"/>
      <c r="N28" s="4">
        <v>25822.84</v>
      </c>
      <c r="O28" s="4">
        <v>25822.78</v>
      </c>
      <c r="P28" s="26">
        <f t="shared" si="2"/>
        <v>25822.78</v>
      </c>
      <c r="Q28" s="3">
        <f t="shared" si="3"/>
        <v>50000000</v>
      </c>
      <c r="R28" s="60">
        <f t="shared" si="1"/>
        <v>25822.844954474323</v>
      </c>
      <c r="S28" s="61" t="str">
        <f t="shared" si="0"/>
        <v>SI</v>
      </c>
    </row>
    <row r="29" spans="1:19" ht="38.25">
      <c r="A29" s="40" t="s">
        <v>25</v>
      </c>
      <c r="B29" s="41" t="s">
        <v>47</v>
      </c>
      <c r="C29" s="42" t="s">
        <v>72</v>
      </c>
      <c r="D29" s="29" t="s">
        <v>13</v>
      </c>
      <c r="E29" s="56" t="s">
        <v>96</v>
      </c>
      <c r="H29" s="3">
        <v>100000000</v>
      </c>
      <c r="I29" s="4">
        <v>51645.68990894865</v>
      </c>
      <c r="J29" s="3"/>
      <c r="K29" s="4"/>
      <c r="N29" s="4">
        <v>51645.69</v>
      </c>
      <c r="O29" s="4">
        <v>49196.1</v>
      </c>
      <c r="P29" s="26">
        <f t="shared" si="2"/>
        <v>49196.1</v>
      </c>
      <c r="Q29" s="3">
        <f t="shared" si="3"/>
        <v>100000000</v>
      </c>
      <c r="R29" s="60">
        <f t="shared" si="1"/>
        <v>51645.68990894865</v>
      </c>
      <c r="S29" s="61" t="str">
        <f t="shared" si="0"/>
        <v>SI</v>
      </c>
    </row>
    <row r="30" spans="1:19" ht="38.25" hidden="1" outlineLevel="1">
      <c r="A30" s="43" t="s">
        <v>25</v>
      </c>
      <c r="B30" s="44" t="s">
        <v>48</v>
      </c>
      <c r="C30" s="45" t="s">
        <v>85</v>
      </c>
      <c r="D30" s="35" t="s">
        <v>13</v>
      </c>
      <c r="E30" s="36" t="s">
        <v>96</v>
      </c>
      <c r="F30" s="46"/>
      <c r="G30" s="47"/>
      <c r="H30" s="37">
        <v>65000000</v>
      </c>
      <c r="I30" s="38">
        <v>33569.698440816624</v>
      </c>
      <c r="J30" s="37">
        <v>0</v>
      </c>
      <c r="K30" s="38">
        <v>0</v>
      </c>
      <c r="L30" s="46"/>
      <c r="M30" s="47"/>
      <c r="N30" s="38"/>
      <c r="O30" s="38"/>
      <c r="P30" s="38"/>
      <c r="Q30" s="38"/>
      <c r="R30" s="38"/>
      <c r="S30" s="38"/>
    </row>
    <row r="31" spans="1:19" ht="51" hidden="1" outlineLevel="1">
      <c r="A31" s="43" t="s">
        <v>25</v>
      </c>
      <c r="B31" s="44" t="s">
        <v>48</v>
      </c>
      <c r="C31" s="45" t="s">
        <v>92</v>
      </c>
      <c r="D31" s="35" t="s">
        <v>13</v>
      </c>
      <c r="E31" s="36" t="s">
        <v>96</v>
      </c>
      <c r="F31" s="46"/>
      <c r="G31" s="47"/>
      <c r="H31" s="37"/>
      <c r="I31" s="38"/>
      <c r="J31" s="37">
        <v>65000000</v>
      </c>
      <c r="K31" s="38">
        <v>33569.698440816624</v>
      </c>
      <c r="L31" s="46"/>
      <c r="M31" s="47"/>
      <c r="N31" s="38"/>
      <c r="O31" s="38"/>
      <c r="P31" s="38"/>
      <c r="Q31" s="38"/>
      <c r="R31" s="38"/>
      <c r="S31" s="38"/>
    </row>
    <row r="32" spans="1:19" ht="38.25" collapsed="1">
      <c r="A32" s="40" t="s">
        <v>25</v>
      </c>
      <c r="B32" s="41" t="s">
        <v>48</v>
      </c>
      <c r="C32" s="42" t="s">
        <v>86</v>
      </c>
      <c r="D32" s="29" t="s">
        <v>13</v>
      </c>
      <c r="E32" s="56" t="s">
        <v>96</v>
      </c>
      <c r="H32" s="3"/>
      <c r="I32" s="4"/>
      <c r="J32" s="3"/>
      <c r="K32" s="4"/>
      <c r="N32" s="4">
        <v>33569.7</v>
      </c>
      <c r="O32" s="4">
        <v>33551.41</v>
      </c>
      <c r="P32" s="26">
        <f aca="true" t="shared" si="4" ref="P32:P43">O32</f>
        <v>33551.41</v>
      </c>
      <c r="Q32" s="3">
        <f t="shared" si="3"/>
        <v>0</v>
      </c>
      <c r="R32" s="60">
        <f>N32</f>
        <v>33569.7</v>
      </c>
      <c r="S32" s="61" t="str">
        <f t="shared" si="0"/>
        <v>SI</v>
      </c>
    </row>
    <row r="33" spans="1:19" ht="51">
      <c r="A33" s="40" t="s">
        <v>25</v>
      </c>
      <c r="B33" s="41" t="s">
        <v>49</v>
      </c>
      <c r="C33" s="42" t="s">
        <v>91</v>
      </c>
      <c r="D33" s="29" t="s">
        <v>15</v>
      </c>
      <c r="E33" s="56" t="s">
        <v>96</v>
      </c>
      <c r="H33" s="3">
        <v>135000000</v>
      </c>
      <c r="I33" s="4">
        <v>69721.68137708068</v>
      </c>
      <c r="J33" s="3"/>
      <c r="K33" s="4"/>
      <c r="N33" s="4">
        <v>69721.68</v>
      </c>
      <c r="O33" s="4">
        <v>67920.85</v>
      </c>
      <c r="P33" s="26">
        <f t="shared" si="4"/>
        <v>67920.85</v>
      </c>
      <c r="Q33" s="3">
        <f t="shared" si="3"/>
        <v>135000000</v>
      </c>
      <c r="R33" s="60">
        <f t="shared" si="1"/>
        <v>69721.68137708068</v>
      </c>
      <c r="S33" s="61" t="str">
        <f t="shared" si="0"/>
        <v>SI</v>
      </c>
    </row>
    <row r="34" spans="1:19" ht="38.25">
      <c r="A34" s="40" t="s">
        <v>25</v>
      </c>
      <c r="B34" s="41" t="s">
        <v>50</v>
      </c>
      <c r="C34" s="42" t="s">
        <v>73</v>
      </c>
      <c r="D34" s="29" t="s">
        <v>15</v>
      </c>
      <c r="E34" s="56" t="s">
        <v>96</v>
      </c>
      <c r="H34" s="3">
        <v>100000000</v>
      </c>
      <c r="I34" s="4">
        <v>51645.68990894865</v>
      </c>
      <c r="J34" s="3"/>
      <c r="K34" s="4"/>
      <c r="N34" s="55">
        <v>51643.33</v>
      </c>
      <c r="O34" s="55">
        <v>51643.33</v>
      </c>
      <c r="P34" s="26">
        <f t="shared" si="4"/>
        <v>51643.33</v>
      </c>
      <c r="Q34" s="3">
        <f t="shared" si="3"/>
        <v>100000000</v>
      </c>
      <c r="R34" s="60">
        <f t="shared" si="1"/>
        <v>51645.68990894865</v>
      </c>
      <c r="S34" s="61" t="str">
        <f t="shared" si="0"/>
        <v>SI</v>
      </c>
    </row>
    <row r="35" spans="1:19" ht="38.25">
      <c r="A35" s="40" t="s">
        <v>25</v>
      </c>
      <c r="B35" s="41" t="s">
        <v>51</v>
      </c>
      <c r="C35" s="42" t="s">
        <v>74</v>
      </c>
      <c r="D35" s="29" t="s">
        <v>15</v>
      </c>
      <c r="E35" s="56" t="s">
        <v>96</v>
      </c>
      <c r="H35" s="3">
        <v>235000000</v>
      </c>
      <c r="I35" s="4">
        <v>121367.37128602933</v>
      </c>
      <c r="J35" s="3"/>
      <c r="K35" s="4"/>
      <c r="N35" s="4">
        <v>121367.37</v>
      </c>
      <c r="O35" s="4">
        <v>121356.08</v>
      </c>
      <c r="P35" s="26">
        <f t="shared" si="4"/>
        <v>121356.08</v>
      </c>
      <c r="Q35" s="3">
        <f t="shared" si="3"/>
        <v>235000000</v>
      </c>
      <c r="R35" s="60">
        <f t="shared" si="1"/>
        <v>121367.37128602933</v>
      </c>
      <c r="S35" s="61" t="str">
        <f t="shared" si="0"/>
        <v>SI</v>
      </c>
    </row>
    <row r="36" spans="1:19" ht="38.25">
      <c r="A36" s="40" t="s">
        <v>25</v>
      </c>
      <c r="B36" s="41" t="s">
        <v>52</v>
      </c>
      <c r="C36" s="42" t="s">
        <v>75</v>
      </c>
      <c r="D36" s="29" t="s">
        <v>15</v>
      </c>
      <c r="E36" s="56" t="s">
        <v>96</v>
      </c>
      <c r="H36" s="3">
        <v>140000000</v>
      </c>
      <c r="I36" s="4">
        <v>72303.9658725281</v>
      </c>
      <c r="J36" s="3"/>
      <c r="K36" s="4"/>
      <c r="N36" s="4">
        <v>72303.97</v>
      </c>
      <c r="O36" s="4">
        <v>72276.42</v>
      </c>
      <c r="P36" s="26">
        <f t="shared" si="4"/>
        <v>72276.42</v>
      </c>
      <c r="Q36" s="3">
        <f t="shared" si="3"/>
        <v>140000000</v>
      </c>
      <c r="R36" s="60">
        <f t="shared" si="1"/>
        <v>72303.9658725281</v>
      </c>
      <c r="S36" s="61" t="str">
        <f t="shared" si="0"/>
        <v>SI</v>
      </c>
    </row>
    <row r="37" spans="1:19" ht="38.25">
      <c r="A37" s="40" t="s">
        <v>25</v>
      </c>
      <c r="B37" s="41" t="s">
        <v>53</v>
      </c>
      <c r="C37" s="42" t="s">
        <v>76</v>
      </c>
      <c r="D37" s="29" t="s">
        <v>21</v>
      </c>
      <c r="E37" s="56" t="s">
        <v>96</v>
      </c>
      <c r="H37" s="3">
        <v>65000000</v>
      </c>
      <c r="I37" s="4">
        <v>33569.698440816624</v>
      </c>
      <c r="J37" s="3"/>
      <c r="K37" s="4"/>
      <c r="N37" s="4">
        <v>33569.7</v>
      </c>
      <c r="O37" s="4">
        <v>32350.44</v>
      </c>
      <c r="P37" s="26">
        <f t="shared" si="4"/>
        <v>32350.44</v>
      </c>
      <c r="Q37" s="3">
        <f t="shared" si="3"/>
        <v>65000000</v>
      </c>
      <c r="R37" s="60">
        <f t="shared" si="1"/>
        <v>33569.698440816624</v>
      </c>
      <c r="S37" s="61" t="str">
        <f t="shared" si="0"/>
        <v>SI</v>
      </c>
    </row>
    <row r="38" spans="1:19" ht="38.25">
      <c r="A38" s="40" t="s">
        <v>25</v>
      </c>
      <c r="B38" s="41" t="s">
        <v>54</v>
      </c>
      <c r="C38" s="42" t="s">
        <v>77</v>
      </c>
      <c r="D38" s="29" t="s">
        <v>21</v>
      </c>
      <c r="E38" s="56" t="s">
        <v>96</v>
      </c>
      <c r="H38" s="3">
        <v>90000000</v>
      </c>
      <c r="I38" s="4">
        <v>46481.120918053784</v>
      </c>
      <c r="J38" s="3"/>
      <c r="K38" s="4"/>
      <c r="N38" s="4">
        <v>46481.12</v>
      </c>
      <c r="O38" s="4">
        <v>43468.56</v>
      </c>
      <c r="P38" s="26">
        <f t="shared" si="4"/>
        <v>43468.56</v>
      </c>
      <c r="Q38" s="3">
        <f t="shared" si="3"/>
        <v>90000000</v>
      </c>
      <c r="R38" s="60">
        <f t="shared" si="1"/>
        <v>46481.120918053784</v>
      </c>
      <c r="S38" s="61" t="str">
        <f t="shared" si="0"/>
        <v>SI</v>
      </c>
    </row>
    <row r="39" spans="1:19" ht="38.25">
      <c r="A39" s="40" t="s">
        <v>25</v>
      </c>
      <c r="B39" s="41" t="s">
        <v>55</v>
      </c>
      <c r="C39" s="42" t="s">
        <v>78</v>
      </c>
      <c r="D39" s="29" t="s">
        <v>21</v>
      </c>
      <c r="E39" s="56" t="s">
        <v>96</v>
      </c>
      <c r="H39" s="3">
        <v>100000000</v>
      </c>
      <c r="I39" s="4">
        <v>51645.68990894865</v>
      </c>
      <c r="J39" s="3"/>
      <c r="K39" s="4"/>
      <c r="N39" s="4">
        <v>51645.69</v>
      </c>
      <c r="O39" s="4">
        <v>49543.14</v>
      </c>
      <c r="P39" s="26">
        <f t="shared" si="4"/>
        <v>49543.14</v>
      </c>
      <c r="Q39" s="3">
        <f t="shared" si="3"/>
        <v>100000000</v>
      </c>
      <c r="R39" s="60">
        <f t="shared" si="1"/>
        <v>51645.68990894865</v>
      </c>
      <c r="S39" s="61" t="str">
        <f t="shared" si="0"/>
        <v>SI</v>
      </c>
    </row>
    <row r="40" spans="1:19" ht="51">
      <c r="A40" s="40" t="s">
        <v>25</v>
      </c>
      <c r="B40" s="41" t="s">
        <v>56</v>
      </c>
      <c r="C40" s="42" t="s">
        <v>79</v>
      </c>
      <c r="D40" s="29" t="s">
        <v>21</v>
      </c>
      <c r="E40" s="56" t="s">
        <v>96</v>
      </c>
      <c r="H40" s="3">
        <v>80000000</v>
      </c>
      <c r="I40" s="4">
        <v>41316.55192715892</v>
      </c>
      <c r="J40" s="3"/>
      <c r="K40" s="4"/>
      <c r="N40" s="4">
        <v>41316.55</v>
      </c>
      <c r="O40" s="4">
        <v>37703.74</v>
      </c>
      <c r="P40" s="26">
        <f t="shared" si="4"/>
        <v>37703.74</v>
      </c>
      <c r="Q40" s="3">
        <f t="shared" si="3"/>
        <v>80000000</v>
      </c>
      <c r="R40" s="60">
        <f t="shared" si="1"/>
        <v>41316.55192715892</v>
      </c>
      <c r="S40" s="61" t="str">
        <f t="shared" si="0"/>
        <v>SI</v>
      </c>
    </row>
    <row r="41" spans="1:19" ht="51">
      <c r="A41" s="40" t="s">
        <v>25</v>
      </c>
      <c r="B41" s="41" t="s">
        <v>57</v>
      </c>
      <c r="C41" s="42" t="s">
        <v>80</v>
      </c>
      <c r="D41" s="29" t="s">
        <v>21</v>
      </c>
      <c r="E41" s="56" t="s">
        <v>96</v>
      </c>
      <c r="H41" s="3">
        <v>108000000</v>
      </c>
      <c r="I41" s="4">
        <v>55777.34510166454</v>
      </c>
      <c r="J41" s="3"/>
      <c r="K41" s="4"/>
      <c r="N41" s="4">
        <v>55777.35</v>
      </c>
      <c r="O41" s="4">
        <v>50130.26</v>
      </c>
      <c r="P41" s="26">
        <f t="shared" si="4"/>
        <v>50130.26</v>
      </c>
      <c r="Q41" s="3">
        <f t="shared" si="3"/>
        <v>108000000</v>
      </c>
      <c r="R41" s="60">
        <f t="shared" si="1"/>
        <v>55777.34510166454</v>
      </c>
      <c r="S41" s="61" t="str">
        <f t="shared" si="0"/>
        <v>SI</v>
      </c>
    </row>
    <row r="42" spans="1:19" ht="51">
      <c r="A42" s="40" t="s">
        <v>25</v>
      </c>
      <c r="B42" s="41" t="s">
        <v>58</v>
      </c>
      <c r="C42" s="42" t="s">
        <v>81</v>
      </c>
      <c r="D42" s="29" t="s">
        <v>21</v>
      </c>
      <c r="E42" s="56" t="s">
        <v>96</v>
      </c>
      <c r="H42" s="3">
        <v>70000000</v>
      </c>
      <c r="I42" s="4">
        <v>36151.98293626405</v>
      </c>
      <c r="J42" s="3"/>
      <c r="K42" s="4"/>
      <c r="N42" s="4">
        <v>36151.98</v>
      </c>
      <c r="O42" s="4">
        <v>33709.7</v>
      </c>
      <c r="P42" s="26">
        <f t="shared" si="4"/>
        <v>33709.7</v>
      </c>
      <c r="Q42" s="3">
        <f t="shared" si="3"/>
        <v>70000000</v>
      </c>
      <c r="R42" s="60">
        <f t="shared" si="1"/>
        <v>36151.98293626405</v>
      </c>
      <c r="S42" s="61" t="str">
        <f t="shared" si="0"/>
        <v>SI</v>
      </c>
    </row>
    <row r="43" spans="1:19" ht="38.25">
      <c r="A43" s="40" t="s">
        <v>25</v>
      </c>
      <c r="B43" s="41" t="s">
        <v>59</v>
      </c>
      <c r="C43" s="42" t="s">
        <v>82</v>
      </c>
      <c r="D43" s="29" t="s">
        <v>21</v>
      </c>
      <c r="E43" s="56" t="s">
        <v>96</v>
      </c>
      <c r="H43" s="3">
        <v>72000000</v>
      </c>
      <c r="I43" s="4">
        <v>37184.89673444303</v>
      </c>
      <c r="J43" s="3"/>
      <c r="K43" s="4"/>
      <c r="N43" s="4">
        <v>37184.9</v>
      </c>
      <c r="O43" s="4">
        <v>34104.41</v>
      </c>
      <c r="P43" s="26">
        <f t="shared" si="4"/>
        <v>34104.41</v>
      </c>
      <c r="Q43" s="3">
        <f t="shared" si="3"/>
        <v>72000000</v>
      </c>
      <c r="R43" s="60">
        <f t="shared" si="1"/>
        <v>37184.89673444303</v>
      </c>
      <c r="S43" s="61" t="str">
        <f t="shared" si="0"/>
        <v>SI</v>
      </c>
    </row>
    <row r="44" spans="1:16" ht="12.75">
      <c r="A44" s="15"/>
      <c r="B44" s="16"/>
      <c r="C44" s="28"/>
      <c r="D44" s="29"/>
      <c r="E44" s="31"/>
      <c r="F44" s="3"/>
      <c r="G44" s="4"/>
      <c r="P44" s="26"/>
    </row>
    <row r="45" spans="1:16" ht="12.75">
      <c r="A45" s="15"/>
      <c r="B45" s="16"/>
      <c r="C45" s="28"/>
      <c r="D45" s="29"/>
      <c r="E45" s="31"/>
      <c r="F45" s="3"/>
      <c r="G45" s="4"/>
      <c r="P45" s="26"/>
    </row>
    <row r="46" spans="1:18" ht="12.75">
      <c r="A46" s="64"/>
      <c r="B46" s="65"/>
      <c r="C46" s="62" t="s">
        <v>100</v>
      </c>
      <c r="D46" s="63"/>
      <c r="E46" s="63"/>
      <c r="F46" s="66"/>
      <c r="G46" s="67"/>
      <c r="H46" s="68"/>
      <c r="I46" s="68"/>
      <c r="J46" s="68"/>
      <c r="K46" s="68"/>
      <c r="L46" s="68"/>
      <c r="M46" s="68"/>
      <c r="N46" s="70"/>
      <c r="O46" s="70"/>
      <c r="P46" s="69">
        <f>SUM(P2:P45)</f>
        <v>6765828.5488163335</v>
      </c>
      <c r="Q46" s="72"/>
      <c r="R46" s="72">
        <f>SUM(R2:R45)</f>
        <v>6953298.61781895</v>
      </c>
    </row>
    <row r="47" spans="1:16" ht="12.75">
      <c r="A47" s="15"/>
      <c r="B47" s="16"/>
      <c r="C47" s="28"/>
      <c r="D47" s="29"/>
      <c r="E47" s="31"/>
      <c r="F47" s="3"/>
      <c r="G47" s="4"/>
      <c r="P47" s="26"/>
    </row>
    <row r="48" spans="1:16" ht="12.75">
      <c r="A48" s="15"/>
      <c r="B48" s="16"/>
      <c r="C48" s="28"/>
      <c r="D48" s="29"/>
      <c r="E48" s="31"/>
      <c r="F48" s="3"/>
      <c r="G48" s="4"/>
      <c r="P48" s="26"/>
    </row>
    <row r="49" spans="1:16" ht="12.75">
      <c r="A49" s="15"/>
      <c r="B49" s="16"/>
      <c r="C49" s="28"/>
      <c r="D49" s="29"/>
      <c r="E49" s="31"/>
      <c r="F49" s="3"/>
      <c r="G49" s="4"/>
      <c r="P49" s="26"/>
    </row>
    <row r="50" spans="1:16" ht="12.75">
      <c r="A50" s="15"/>
      <c r="B50" s="16"/>
      <c r="C50" s="28"/>
      <c r="D50" s="29"/>
      <c r="E50" s="31"/>
      <c r="F50" s="3"/>
      <c r="G50" s="4"/>
      <c r="P50" s="26"/>
    </row>
    <row r="51" spans="1:16" ht="12.75">
      <c r="A51" s="15"/>
      <c r="B51" s="16"/>
      <c r="C51" s="28"/>
      <c r="D51" s="29"/>
      <c r="E51" s="31"/>
      <c r="F51" s="3"/>
      <c r="G51" s="4"/>
      <c r="P51" s="26"/>
    </row>
    <row r="52" spans="1:16" ht="12.75">
      <c r="A52" s="15"/>
      <c r="B52" s="16"/>
      <c r="C52" s="28"/>
      <c r="D52" s="29"/>
      <c r="E52" s="31"/>
      <c r="F52" s="3"/>
      <c r="G52" s="4"/>
      <c r="P52" s="26"/>
    </row>
    <row r="53" spans="1:16" ht="12.75">
      <c r="A53" s="15"/>
      <c r="B53" s="16"/>
      <c r="C53" s="28"/>
      <c r="D53" s="29"/>
      <c r="E53" s="31"/>
      <c r="F53" s="3"/>
      <c r="G53" s="4"/>
      <c r="P53" s="26"/>
    </row>
    <row r="54" spans="1:16" ht="12.75">
      <c r="A54" s="15"/>
      <c r="B54" s="16"/>
      <c r="C54" s="28"/>
      <c r="D54" s="29"/>
      <c r="E54" s="31"/>
      <c r="F54" s="3"/>
      <c r="G54" s="4"/>
      <c r="P54" s="26"/>
    </row>
    <row r="55" spans="1:16" ht="12.75">
      <c r="A55" s="15"/>
      <c r="B55" s="16"/>
      <c r="C55" s="28"/>
      <c r="D55" s="29"/>
      <c r="E55" s="31"/>
      <c r="F55" s="3"/>
      <c r="G55" s="4"/>
      <c r="P55" s="26"/>
    </row>
    <row r="56" spans="1:16" ht="12.75">
      <c r="A56" s="15"/>
      <c r="B56" s="16"/>
      <c r="C56" s="28"/>
      <c r="D56" s="29"/>
      <c r="E56" s="31"/>
      <c r="F56" s="3"/>
      <c r="G56" s="4"/>
      <c r="P56" s="26"/>
    </row>
    <row r="57" spans="1:16" ht="12.75">
      <c r="A57" s="15"/>
      <c r="B57" s="16"/>
      <c r="C57" s="28"/>
      <c r="D57" s="29"/>
      <c r="E57" s="31"/>
      <c r="F57" s="3"/>
      <c r="G57" s="4"/>
      <c r="P57" s="26"/>
    </row>
    <row r="58" ht="12.75">
      <c r="P58" s="26"/>
    </row>
    <row r="59" ht="12.75">
      <c r="P59" s="26"/>
    </row>
    <row r="60" ht="12.75">
      <c r="P60" s="26"/>
    </row>
    <row r="61" ht="12.75">
      <c r="P61" s="26"/>
    </row>
    <row r="62" ht="12.75">
      <c r="P62" s="26"/>
    </row>
    <row r="63" ht="12.75">
      <c r="P63" s="26"/>
    </row>
    <row r="64" ht="12.75">
      <c r="P64" s="26"/>
    </row>
    <row r="65" ht="12.75">
      <c r="P65" s="26"/>
    </row>
    <row r="66" ht="12.75">
      <c r="P66" s="26"/>
    </row>
    <row r="67" ht="12.75">
      <c r="P67" s="26"/>
    </row>
    <row r="68" ht="12.75">
      <c r="P68" s="26"/>
    </row>
    <row r="69" ht="12.75">
      <c r="P69" s="26"/>
    </row>
    <row r="70" ht="12.75">
      <c r="P70" s="26"/>
    </row>
    <row r="71" ht="12.75">
      <c r="P71" s="26"/>
    </row>
    <row r="72" ht="12.75">
      <c r="P72" s="26"/>
    </row>
    <row r="73" ht="12.75">
      <c r="P73" s="26"/>
    </row>
    <row r="74" ht="12.75">
      <c r="P74" s="26"/>
    </row>
    <row r="75" ht="12.75">
      <c r="P75" s="26"/>
    </row>
    <row r="76" ht="12.75">
      <c r="P76" s="26"/>
    </row>
    <row r="77" ht="12.75">
      <c r="P77" s="26"/>
    </row>
    <row r="78" ht="12.75">
      <c r="P78" s="26"/>
    </row>
    <row r="79" ht="12.75">
      <c r="P79" s="26"/>
    </row>
    <row r="80" ht="12.75">
      <c r="P80" s="26"/>
    </row>
    <row r="81" ht="12.75">
      <c r="P81" s="26"/>
    </row>
    <row r="82" ht="12.75">
      <c r="P82" s="26"/>
    </row>
    <row r="83" ht="12.75">
      <c r="P83" s="26"/>
    </row>
    <row r="84" ht="12.75">
      <c r="P84" s="26"/>
    </row>
    <row r="85" ht="12.75">
      <c r="P85" s="26"/>
    </row>
    <row r="86" ht="12.75">
      <c r="P86" s="26"/>
    </row>
    <row r="87" ht="12.75">
      <c r="P87" s="26"/>
    </row>
    <row r="88" ht="12.75">
      <c r="P88" s="26"/>
    </row>
    <row r="89" ht="12.75">
      <c r="P89" s="26"/>
    </row>
    <row r="90" ht="12.75">
      <c r="P90" s="26"/>
    </row>
    <row r="91" ht="12.75">
      <c r="P91" s="26"/>
    </row>
    <row r="92" ht="12.75">
      <c r="P92" s="26"/>
    </row>
    <row r="93" ht="12.75">
      <c r="P93" s="26"/>
    </row>
    <row r="94" ht="12.75">
      <c r="P94" s="26"/>
    </row>
    <row r="95" ht="12.75">
      <c r="P95" s="26"/>
    </row>
    <row r="96" ht="12.75">
      <c r="P96" s="26"/>
    </row>
    <row r="97" ht="12.75">
      <c r="P97" s="26"/>
    </row>
    <row r="98" ht="12.75">
      <c r="P98" s="26"/>
    </row>
    <row r="99" ht="12.75">
      <c r="P99" s="26"/>
    </row>
    <row r="100" ht="12.75">
      <c r="P100" s="26"/>
    </row>
    <row r="101" ht="12.75">
      <c r="P101" s="26"/>
    </row>
    <row r="102" ht="12.75">
      <c r="P102" s="26"/>
    </row>
    <row r="103" ht="12.75">
      <c r="P103" s="26"/>
    </row>
    <row r="104" ht="12.75">
      <c r="P104" s="26"/>
    </row>
    <row r="105" ht="12.75">
      <c r="P105" s="26"/>
    </row>
    <row r="106" ht="12.75">
      <c r="P106" s="26"/>
    </row>
    <row r="107" ht="12.75">
      <c r="P107" s="26"/>
    </row>
    <row r="108" ht="12.75">
      <c r="P108" s="26"/>
    </row>
    <row r="109" ht="12.75">
      <c r="P109" s="26"/>
    </row>
    <row r="110" ht="12.75">
      <c r="P110" s="26"/>
    </row>
    <row r="111" ht="12.75">
      <c r="P111" s="26"/>
    </row>
    <row r="112" ht="12.75">
      <c r="P112" s="26"/>
    </row>
    <row r="113" ht="12.75">
      <c r="P113" s="26"/>
    </row>
    <row r="114" ht="12.75">
      <c r="P114" s="26"/>
    </row>
    <row r="115" ht="12.75">
      <c r="P115" s="26"/>
    </row>
    <row r="116" ht="12.75">
      <c r="P116" s="26"/>
    </row>
    <row r="117" ht="12.75">
      <c r="P117" s="26"/>
    </row>
    <row r="118" ht="12.75">
      <c r="P118" s="26"/>
    </row>
    <row r="119" ht="12.75">
      <c r="P119" s="26"/>
    </row>
    <row r="120" ht="12.75">
      <c r="P120" s="26"/>
    </row>
    <row r="121" ht="12.75">
      <c r="P121" s="26"/>
    </row>
    <row r="122" ht="12.75">
      <c r="P122" s="26"/>
    </row>
    <row r="123" ht="12.75">
      <c r="P123" s="26"/>
    </row>
    <row r="124" ht="12.75">
      <c r="P124" s="26"/>
    </row>
    <row r="125" ht="12.75">
      <c r="P125" s="26"/>
    </row>
    <row r="126" ht="12.75">
      <c r="P126" s="26"/>
    </row>
    <row r="127" ht="12.75">
      <c r="P127" s="26"/>
    </row>
    <row r="128" ht="12.75">
      <c r="P128" s="26"/>
    </row>
    <row r="129" ht="12.75">
      <c r="P129" s="26"/>
    </row>
    <row r="130" ht="12.75">
      <c r="P130" s="26"/>
    </row>
    <row r="131" ht="12.75">
      <c r="P131" s="26"/>
    </row>
    <row r="132" ht="12.75">
      <c r="P132" s="26"/>
    </row>
    <row r="133" ht="12.75">
      <c r="P133" s="26"/>
    </row>
    <row r="134" ht="12.75">
      <c r="P134" s="26"/>
    </row>
    <row r="135" ht="12.75">
      <c r="P135" s="26"/>
    </row>
    <row r="136" ht="12.75">
      <c r="P136" s="26"/>
    </row>
    <row r="137" ht="12.75">
      <c r="P137" s="26"/>
    </row>
    <row r="138" ht="12.75">
      <c r="P138" s="26"/>
    </row>
    <row r="139" ht="12.75">
      <c r="P139" s="26"/>
    </row>
    <row r="140" ht="12.75">
      <c r="P140" s="26"/>
    </row>
    <row r="141" ht="12.75">
      <c r="P141" s="26"/>
    </row>
    <row r="142" ht="12.75">
      <c r="P142" s="26"/>
    </row>
    <row r="143" ht="12.75">
      <c r="P143" s="26"/>
    </row>
    <row r="144" ht="12.75">
      <c r="P144" s="26"/>
    </row>
    <row r="145" ht="12.75">
      <c r="P145" s="26"/>
    </row>
    <row r="146" ht="12.75">
      <c r="P146" s="26"/>
    </row>
    <row r="147" ht="12.75">
      <c r="P147" s="26"/>
    </row>
    <row r="148" ht="12.75">
      <c r="P148" s="26"/>
    </row>
    <row r="149" ht="12.75">
      <c r="P149" s="26"/>
    </row>
    <row r="150" ht="12.75">
      <c r="P150" s="26"/>
    </row>
    <row r="151" ht="12.75">
      <c r="P151" s="26"/>
    </row>
    <row r="152" ht="12.75">
      <c r="P152" s="26"/>
    </row>
    <row r="153" ht="12.75">
      <c r="P153" s="26"/>
    </row>
    <row r="154" ht="12.75">
      <c r="P154" s="26"/>
    </row>
    <row r="155" ht="12.75">
      <c r="P155" s="26"/>
    </row>
    <row r="156" ht="12.75">
      <c r="P156" s="26"/>
    </row>
    <row r="157" ht="12.75">
      <c r="P157" s="26"/>
    </row>
    <row r="158" ht="12.75">
      <c r="P158" s="26"/>
    </row>
    <row r="159" ht="12.75">
      <c r="P159" s="26"/>
    </row>
    <row r="160" ht="12.75">
      <c r="P160" s="26"/>
    </row>
    <row r="161" ht="12.75">
      <c r="P161" s="26"/>
    </row>
    <row r="162" ht="12.75">
      <c r="P162" s="26"/>
    </row>
    <row r="163" ht="12.75">
      <c r="P163" s="26"/>
    </row>
    <row r="164" ht="12.75">
      <c r="P164" s="26"/>
    </row>
    <row r="165" ht="12.75">
      <c r="P165" s="26"/>
    </row>
    <row r="166" ht="12.75">
      <c r="P166" s="26"/>
    </row>
    <row r="167" ht="12.75">
      <c r="P167" s="26"/>
    </row>
    <row r="168" ht="12.75">
      <c r="P168" s="26"/>
    </row>
    <row r="169" ht="12.75">
      <c r="P169" s="26"/>
    </row>
    <row r="170" ht="12.75">
      <c r="P170" s="26"/>
    </row>
    <row r="171" ht="12.75">
      <c r="P171" s="26"/>
    </row>
    <row r="172" ht="12.75">
      <c r="P172" s="26"/>
    </row>
    <row r="173" ht="12.75">
      <c r="P173" s="26"/>
    </row>
    <row r="174" ht="12.75">
      <c r="P174" s="26"/>
    </row>
    <row r="175" ht="12.75">
      <c r="P175" s="26"/>
    </row>
    <row r="176" ht="12.75">
      <c r="P176" s="26"/>
    </row>
    <row r="177" ht="12.75">
      <c r="P177" s="26"/>
    </row>
    <row r="178" ht="12.75">
      <c r="P178" s="26"/>
    </row>
    <row r="179" ht="12.75">
      <c r="P179" s="26"/>
    </row>
    <row r="180" ht="12.75">
      <c r="P180" s="26"/>
    </row>
    <row r="181" ht="12.75">
      <c r="P181" s="26"/>
    </row>
    <row r="182" ht="12.75">
      <c r="P182" s="26"/>
    </row>
    <row r="183" ht="12.75">
      <c r="P183" s="26"/>
    </row>
    <row r="184" ht="12.75">
      <c r="P184" s="26"/>
    </row>
    <row r="185" ht="12.75">
      <c r="P185" s="26"/>
    </row>
    <row r="186" ht="12.75">
      <c r="P186" s="26"/>
    </row>
    <row r="187" ht="12.75">
      <c r="P187" s="26"/>
    </row>
    <row r="188" ht="12.75">
      <c r="P188" s="26"/>
    </row>
    <row r="189" ht="12.75">
      <c r="P189" s="26"/>
    </row>
    <row r="190" ht="12.75">
      <c r="P190" s="26"/>
    </row>
    <row r="191" ht="12.75">
      <c r="P191" s="26"/>
    </row>
    <row r="192" ht="12.75">
      <c r="P192" s="26"/>
    </row>
    <row r="193" ht="12.75">
      <c r="P193" s="26"/>
    </row>
    <row r="194" ht="12.75">
      <c r="P194" s="26"/>
    </row>
    <row r="195" ht="12.75">
      <c r="P195" s="26"/>
    </row>
    <row r="196" ht="12.75">
      <c r="P196" s="26"/>
    </row>
    <row r="197" ht="12.75">
      <c r="P197" s="26"/>
    </row>
    <row r="198" ht="12.75">
      <c r="P198" s="26"/>
    </row>
    <row r="199" ht="12.75">
      <c r="P199" s="26"/>
    </row>
    <row r="200" ht="12.75">
      <c r="P200" s="26"/>
    </row>
    <row r="201" ht="12.75">
      <c r="P201" s="26"/>
    </row>
    <row r="202" ht="12.75">
      <c r="P202" s="26"/>
    </row>
    <row r="203" ht="12.75">
      <c r="P203" s="26"/>
    </row>
    <row r="204" ht="12.75">
      <c r="P204" s="26"/>
    </row>
    <row r="205" ht="12.75">
      <c r="P205" s="26"/>
    </row>
    <row r="206" ht="12.75">
      <c r="P206" s="26"/>
    </row>
    <row r="207" ht="12.75">
      <c r="P207" s="26"/>
    </row>
    <row r="208" ht="12.75">
      <c r="P208" s="26"/>
    </row>
    <row r="209" ht="12.75">
      <c r="P209" s="26"/>
    </row>
    <row r="210" ht="12.75">
      <c r="P210" s="26"/>
    </row>
    <row r="211" ht="12.75">
      <c r="P211" s="26"/>
    </row>
    <row r="212" ht="12.75">
      <c r="P212" s="26"/>
    </row>
    <row r="213" ht="12.75">
      <c r="P213" s="26"/>
    </row>
    <row r="214" ht="12.75">
      <c r="P214" s="26"/>
    </row>
    <row r="215" ht="12.75">
      <c r="P215" s="26"/>
    </row>
    <row r="216" ht="12.75">
      <c r="P216" s="26"/>
    </row>
    <row r="217" ht="12.75">
      <c r="P217" s="26"/>
    </row>
    <row r="218" ht="12.75">
      <c r="P218" s="26"/>
    </row>
    <row r="219" ht="12.75">
      <c r="P219" s="26"/>
    </row>
    <row r="220" ht="12.75">
      <c r="P220" s="26"/>
    </row>
    <row r="221" ht="12.75">
      <c r="P221" s="26"/>
    </row>
    <row r="222" ht="12.75">
      <c r="P222" s="26"/>
    </row>
    <row r="223" ht="12.75">
      <c r="P223" s="26"/>
    </row>
    <row r="224" ht="12.75">
      <c r="P224" s="26"/>
    </row>
    <row r="225" ht="12.75">
      <c r="P225" s="26"/>
    </row>
    <row r="226" ht="12.75">
      <c r="P226" s="26"/>
    </row>
    <row r="227" ht="12.75">
      <c r="P227" s="26"/>
    </row>
    <row r="228" ht="12.75">
      <c r="P228" s="26"/>
    </row>
    <row r="229" ht="12.75">
      <c r="P229" s="26"/>
    </row>
    <row r="230" ht="12.75">
      <c r="P230" s="26"/>
    </row>
    <row r="231" ht="12.75">
      <c r="P231" s="26"/>
    </row>
    <row r="232" ht="12.75">
      <c r="P232" s="26"/>
    </row>
    <row r="233" ht="12.75">
      <c r="P233" s="26"/>
    </row>
    <row r="234" ht="12.75">
      <c r="P234" s="26"/>
    </row>
    <row r="235" ht="12.75">
      <c r="P235" s="26"/>
    </row>
    <row r="236" ht="12.75">
      <c r="P236" s="26"/>
    </row>
    <row r="237" ht="12.75">
      <c r="P237" s="26"/>
    </row>
    <row r="238" ht="12.75">
      <c r="P238" s="26"/>
    </row>
    <row r="239" ht="12.75">
      <c r="P239" s="26"/>
    </row>
    <row r="240" ht="12.75">
      <c r="P240" s="26"/>
    </row>
    <row r="241" ht="12.75">
      <c r="P241" s="26"/>
    </row>
    <row r="242" ht="12.75">
      <c r="P242" s="26"/>
    </row>
    <row r="243" ht="12.75">
      <c r="P243" s="26"/>
    </row>
    <row r="244" ht="12.75">
      <c r="P244" s="26"/>
    </row>
    <row r="245" ht="12.75">
      <c r="P245" s="26"/>
    </row>
    <row r="246" ht="12.75">
      <c r="P246" s="26"/>
    </row>
    <row r="247" ht="12.75">
      <c r="P247" s="26"/>
    </row>
    <row r="248" ht="12.75">
      <c r="P248" s="26"/>
    </row>
    <row r="249" ht="12.75">
      <c r="P249" s="26"/>
    </row>
    <row r="250" ht="12.75">
      <c r="P250" s="26"/>
    </row>
    <row r="251" ht="12.75">
      <c r="P251" s="26"/>
    </row>
    <row r="252" ht="12.75">
      <c r="P252" s="26"/>
    </row>
    <row r="253" ht="12.75">
      <c r="P253" s="26"/>
    </row>
    <row r="254" ht="12.75">
      <c r="P254" s="26"/>
    </row>
    <row r="255" ht="12.75">
      <c r="P255" s="26"/>
    </row>
    <row r="256" ht="12.75">
      <c r="P256" s="26"/>
    </row>
    <row r="257" ht="12.75">
      <c r="P257" s="26"/>
    </row>
    <row r="258" ht="12.75">
      <c r="P258" s="26"/>
    </row>
    <row r="259" ht="12.75">
      <c r="P259" s="26"/>
    </row>
    <row r="260" ht="12.75">
      <c r="P260" s="26"/>
    </row>
    <row r="261" ht="12.75">
      <c r="P261" s="26"/>
    </row>
    <row r="262" ht="12.75">
      <c r="P262" s="26"/>
    </row>
    <row r="263" ht="12.75">
      <c r="P263" s="26"/>
    </row>
    <row r="264" ht="12.75">
      <c r="P264" s="26"/>
    </row>
    <row r="265" ht="12.75">
      <c r="P265" s="26"/>
    </row>
    <row r="266" ht="12.75">
      <c r="P266" s="26"/>
    </row>
    <row r="267" ht="12.75">
      <c r="P267" s="26"/>
    </row>
    <row r="268" ht="12.75">
      <c r="P268" s="26"/>
    </row>
    <row r="269" ht="12.75">
      <c r="P269" s="26"/>
    </row>
    <row r="270" ht="12.75">
      <c r="P270" s="26"/>
    </row>
    <row r="271" ht="12.75">
      <c r="P271" s="26"/>
    </row>
    <row r="272" ht="12.75">
      <c r="P272" s="26"/>
    </row>
    <row r="273" ht="12.75">
      <c r="P273" s="26"/>
    </row>
    <row r="274" ht="12.75">
      <c r="P274" s="26"/>
    </row>
    <row r="275" ht="12.75">
      <c r="P275" s="26"/>
    </row>
    <row r="276" ht="12.75">
      <c r="P276" s="26"/>
    </row>
    <row r="277" ht="12.75">
      <c r="P277" s="26"/>
    </row>
    <row r="278" ht="12.75">
      <c r="P278" s="26"/>
    </row>
    <row r="279" ht="12.75">
      <c r="P279" s="26"/>
    </row>
    <row r="280" ht="12.75">
      <c r="P280" s="26"/>
    </row>
    <row r="281" ht="12.75">
      <c r="P281" s="26"/>
    </row>
    <row r="282" ht="12.75">
      <c r="P282" s="26"/>
    </row>
    <row r="283" ht="12.75">
      <c r="P283" s="26"/>
    </row>
    <row r="284" ht="12.75">
      <c r="P284" s="26"/>
    </row>
    <row r="285" ht="12.75">
      <c r="P285" s="26"/>
    </row>
    <row r="286" ht="12.75">
      <c r="P286" s="26"/>
    </row>
    <row r="287" ht="12.75">
      <c r="P287" s="26"/>
    </row>
    <row r="288" ht="12.75">
      <c r="P288" s="26"/>
    </row>
    <row r="289" ht="12.75">
      <c r="P289" s="26"/>
    </row>
    <row r="290" ht="12.75">
      <c r="P290" s="26"/>
    </row>
    <row r="291" ht="12.75">
      <c r="P291" s="26"/>
    </row>
    <row r="292" ht="12.75">
      <c r="P292" s="26"/>
    </row>
    <row r="293" ht="12.75">
      <c r="P293" s="26"/>
    </row>
    <row r="294" ht="12.75">
      <c r="P294" s="26"/>
    </row>
    <row r="295" ht="12.75">
      <c r="P295" s="26"/>
    </row>
    <row r="296" ht="12.75">
      <c r="P296" s="26"/>
    </row>
    <row r="297" ht="12.75">
      <c r="P297" s="26"/>
    </row>
    <row r="298" ht="12.75">
      <c r="P298" s="26"/>
    </row>
    <row r="299" ht="12.75">
      <c r="P299" s="26"/>
    </row>
    <row r="300" ht="12.75">
      <c r="P300" s="26"/>
    </row>
    <row r="301" ht="12.75">
      <c r="P301" s="26"/>
    </row>
    <row r="302" ht="12.75">
      <c r="P302" s="26"/>
    </row>
    <row r="303" ht="12.75">
      <c r="P303" s="26"/>
    </row>
    <row r="304" ht="12.75">
      <c r="P304" s="26"/>
    </row>
    <row r="305" ht="12.75">
      <c r="P305" s="26"/>
    </row>
    <row r="306" ht="12.75">
      <c r="P306" s="26"/>
    </row>
    <row r="307" ht="12.75">
      <c r="P307" s="26"/>
    </row>
    <row r="308" ht="12.75">
      <c r="P308" s="26"/>
    </row>
    <row r="309" ht="12.75">
      <c r="P309" s="26"/>
    </row>
    <row r="310" ht="12.75">
      <c r="P310" s="26"/>
    </row>
    <row r="311" ht="12.75">
      <c r="P311" s="26"/>
    </row>
    <row r="312" ht="12.75">
      <c r="P312" s="26"/>
    </row>
    <row r="313" ht="12.75">
      <c r="P313" s="26"/>
    </row>
    <row r="314" ht="12.75">
      <c r="P314" s="26"/>
    </row>
    <row r="315" ht="12.75">
      <c r="P315" s="26"/>
    </row>
    <row r="316" ht="12.75">
      <c r="P316" s="26"/>
    </row>
    <row r="317" ht="12.75">
      <c r="P317" s="26"/>
    </row>
    <row r="318" ht="12.75">
      <c r="P318" s="26"/>
    </row>
    <row r="319" ht="12.75">
      <c r="P319" s="26"/>
    </row>
    <row r="320" ht="12.75">
      <c r="P320" s="26"/>
    </row>
    <row r="321" ht="12.75">
      <c r="P321" s="26"/>
    </row>
    <row r="322" ht="12.75">
      <c r="P322" s="26"/>
    </row>
    <row r="323" ht="12.75">
      <c r="P323" s="26"/>
    </row>
    <row r="324" ht="12.75">
      <c r="P324" s="26"/>
    </row>
    <row r="325" ht="12.75">
      <c r="P325" s="26"/>
    </row>
    <row r="326" ht="12.75">
      <c r="P326" s="26"/>
    </row>
    <row r="327" ht="12.75">
      <c r="P327" s="26"/>
    </row>
    <row r="328" ht="12.75">
      <c r="P328" s="26"/>
    </row>
    <row r="329" ht="12.75">
      <c r="P329" s="26"/>
    </row>
    <row r="330" ht="12.75">
      <c r="P330" s="26"/>
    </row>
    <row r="331" ht="12.75">
      <c r="P331" s="26"/>
    </row>
    <row r="332" ht="12.75">
      <c r="P332" s="26"/>
    </row>
    <row r="333" ht="12.75">
      <c r="P333" s="26"/>
    </row>
    <row r="334" ht="12.75">
      <c r="P334" s="26"/>
    </row>
    <row r="335" ht="12.75">
      <c r="P335" s="26"/>
    </row>
    <row r="336" ht="12.75">
      <c r="P336" s="26"/>
    </row>
    <row r="337" ht="12.75">
      <c r="P337" s="26"/>
    </row>
    <row r="338" ht="12.75">
      <c r="P338" s="26"/>
    </row>
    <row r="339" ht="12.75">
      <c r="P339" s="26"/>
    </row>
    <row r="340" ht="12.75">
      <c r="P340" s="26"/>
    </row>
    <row r="341" ht="12.75">
      <c r="P341" s="26"/>
    </row>
    <row r="342" ht="12.75">
      <c r="P342" s="26"/>
    </row>
    <row r="343" ht="12.75">
      <c r="P343" s="26"/>
    </row>
    <row r="344" ht="12.75">
      <c r="P344" s="26"/>
    </row>
    <row r="345" ht="12.75">
      <c r="P345" s="26"/>
    </row>
    <row r="346" ht="12.75">
      <c r="P346" s="26"/>
    </row>
    <row r="347" ht="12.75">
      <c r="P347" s="26"/>
    </row>
    <row r="348" ht="12.75">
      <c r="P348" s="26"/>
    </row>
    <row r="349" ht="12.75">
      <c r="P349" s="26"/>
    </row>
    <row r="350" ht="12.75">
      <c r="P350" s="26"/>
    </row>
    <row r="351" ht="12.75">
      <c r="P351" s="26"/>
    </row>
    <row r="352" ht="12.75">
      <c r="P352" s="26"/>
    </row>
    <row r="353" ht="12.75">
      <c r="P353" s="26"/>
    </row>
    <row r="354" ht="12.75">
      <c r="P354" s="26"/>
    </row>
    <row r="355" ht="12.75">
      <c r="P355" s="26"/>
    </row>
    <row r="356" ht="12.75">
      <c r="P356" s="26"/>
    </row>
    <row r="357" ht="12.75">
      <c r="P357" s="26"/>
    </row>
    <row r="358" ht="12.75">
      <c r="P358" s="26"/>
    </row>
    <row r="359" ht="12.75">
      <c r="P359" s="26"/>
    </row>
    <row r="360" ht="12.75">
      <c r="P360" s="26"/>
    </row>
    <row r="361" ht="12.75">
      <c r="P361" s="26"/>
    </row>
    <row r="362" ht="12.75">
      <c r="P362" s="26"/>
    </row>
    <row r="363" ht="12.75">
      <c r="P363" s="26"/>
    </row>
    <row r="364" ht="12.75">
      <c r="P364" s="26"/>
    </row>
    <row r="365" ht="12.75">
      <c r="P365" s="26"/>
    </row>
    <row r="366" ht="12.75">
      <c r="P366" s="26"/>
    </row>
    <row r="367" ht="12.75">
      <c r="P367" s="26"/>
    </row>
    <row r="368" ht="12.75">
      <c r="P368" s="26"/>
    </row>
    <row r="369" ht="12.75">
      <c r="P369" s="26"/>
    </row>
    <row r="370" ht="12.75">
      <c r="P370" s="26"/>
    </row>
    <row r="371" ht="12.75">
      <c r="P371" s="26"/>
    </row>
    <row r="372" ht="12.75">
      <c r="P372" s="26"/>
    </row>
    <row r="373" ht="12.75">
      <c r="P373" s="26"/>
    </row>
    <row r="374" ht="12.75">
      <c r="P374" s="26"/>
    </row>
    <row r="375" ht="12.75">
      <c r="P375" s="26"/>
    </row>
    <row r="376" ht="12.75">
      <c r="P376" s="26"/>
    </row>
    <row r="377" ht="12.75">
      <c r="P377" s="26"/>
    </row>
    <row r="378" ht="12.75">
      <c r="P378" s="26"/>
    </row>
    <row r="379" ht="12.75">
      <c r="P379" s="26"/>
    </row>
    <row r="380" ht="12.75">
      <c r="P380" s="26"/>
    </row>
    <row r="381" ht="12.75">
      <c r="P381" s="26"/>
    </row>
    <row r="382" ht="12.75">
      <c r="P382" s="26"/>
    </row>
    <row r="383" ht="12.75">
      <c r="P383" s="26"/>
    </row>
    <row r="384" ht="12.75">
      <c r="P384" s="26"/>
    </row>
    <row r="385" ht="12.75">
      <c r="P385" s="26"/>
    </row>
    <row r="386" ht="12.75">
      <c r="P386" s="26"/>
    </row>
    <row r="387" ht="12.75">
      <c r="P387" s="26"/>
    </row>
    <row r="388" ht="12.75">
      <c r="P388" s="26"/>
    </row>
    <row r="389" ht="12.75">
      <c r="P389" s="26"/>
    </row>
    <row r="390" ht="12.75">
      <c r="P390" s="26"/>
    </row>
    <row r="391" ht="12.75">
      <c r="P391" s="26"/>
    </row>
    <row r="392" ht="12.75">
      <c r="P392" s="26"/>
    </row>
    <row r="393" ht="12.75">
      <c r="P393" s="26"/>
    </row>
    <row r="394" ht="12.75">
      <c r="P394" s="26"/>
    </row>
    <row r="395" ht="12.75">
      <c r="P395" s="26"/>
    </row>
    <row r="396" ht="12.75">
      <c r="P396" s="26"/>
    </row>
    <row r="397" ht="12.75">
      <c r="P397" s="26"/>
    </row>
    <row r="398" ht="12.75">
      <c r="P398" s="26"/>
    </row>
    <row r="399" ht="12.75">
      <c r="P399" s="26"/>
    </row>
    <row r="400" ht="12.75">
      <c r="P400" s="26"/>
    </row>
    <row r="401" ht="12.75">
      <c r="P401" s="26"/>
    </row>
    <row r="402" ht="12.75">
      <c r="P402" s="26"/>
    </row>
    <row r="403" ht="12.75">
      <c r="P403" s="26"/>
    </row>
    <row r="404" ht="12.75">
      <c r="P404" s="26"/>
    </row>
    <row r="405" ht="12.75">
      <c r="P405" s="26"/>
    </row>
    <row r="406" ht="12.75">
      <c r="P406" s="26"/>
    </row>
    <row r="407" ht="12.75">
      <c r="P407" s="26"/>
    </row>
    <row r="408" ht="12.75">
      <c r="P408" s="26"/>
    </row>
    <row r="409" ht="12.75">
      <c r="P409" s="26"/>
    </row>
    <row r="410" ht="12.75">
      <c r="P410" s="26"/>
    </row>
    <row r="411" ht="12.75">
      <c r="P411" s="26"/>
    </row>
    <row r="412" ht="12.75">
      <c r="P412" s="26"/>
    </row>
    <row r="413" ht="12.75">
      <c r="P413" s="26"/>
    </row>
    <row r="414" ht="12.75">
      <c r="P414" s="26"/>
    </row>
    <row r="415" ht="12.75">
      <c r="P415" s="26"/>
    </row>
    <row r="416" ht="12.75">
      <c r="P416" s="26"/>
    </row>
    <row r="417" ht="12.75">
      <c r="P417" s="26"/>
    </row>
    <row r="418" ht="12.75">
      <c r="P418" s="26"/>
    </row>
    <row r="419" ht="12.75">
      <c r="P419" s="26"/>
    </row>
    <row r="420" ht="12.75">
      <c r="P420" s="26"/>
    </row>
    <row r="421" ht="12.75">
      <c r="P421" s="26"/>
    </row>
    <row r="422" ht="12.75">
      <c r="P422" s="26"/>
    </row>
    <row r="423" ht="12.75">
      <c r="P423" s="26"/>
    </row>
    <row r="424" ht="12.75">
      <c r="P424" s="26"/>
    </row>
    <row r="425" ht="12.75">
      <c r="P425" s="26"/>
    </row>
    <row r="426" ht="12.75">
      <c r="P426" s="26"/>
    </row>
    <row r="427" ht="12.75">
      <c r="P427" s="26"/>
    </row>
    <row r="428" ht="12.75">
      <c r="P428" s="26"/>
    </row>
    <row r="429" ht="12.75">
      <c r="P429" s="26"/>
    </row>
    <row r="430" ht="12.75">
      <c r="P430" s="26"/>
    </row>
    <row r="431" ht="12.75">
      <c r="P431" s="26"/>
    </row>
    <row r="432" ht="12.75">
      <c r="P432" s="26"/>
    </row>
    <row r="433" ht="12.75">
      <c r="P433" s="26"/>
    </row>
    <row r="434" ht="12.75">
      <c r="P434" s="26"/>
    </row>
    <row r="435" ht="12.75">
      <c r="P435" s="26"/>
    </row>
    <row r="436" ht="12.75">
      <c r="P436" s="26"/>
    </row>
    <row r="437" ht="12.75">
      <c r="P437" s="26"/>
    </row>
    <row r="438" ht="12.75">
      <c r="P438" s="26"/>
    </row>
    <row r="439" ht="12.75">
      <c r="P439" s="26"/>
    </row>
    <row r="440" ht="12.75">
      <c r="P440" s="26"/>
    </row>
    <row r="441" ht="12.75">
      <c r="P441" s="26"/>
    </row>
    <row r="442" ht="12.75">
      <c r="P442" s="26"/>
    </row>
    <row r="443" ht="12.75">
      <c r="P443" s="26"/>
    </row>
    <row r="444" ht="12.75">
      <c r="P444" s="26"/>
    </row>
    <row r="445" ht="12.75">
      <c r="P445" s="26"/>
    </row>
    <row r="446" ht="12.75">
      <c r="P446" s="26"/>
    </row>
    <row r="447" ht="12.75">
      <c r="P447" s="26"/>
    </row>
    <row r="448" ht="12.75">
      <c r="P448" s="26"/>
    </row>
    <row r="449" ht="12.75">
      <c r="P449" s="26"/>
    </row>
    <row r="450" ht="12.75">
      <c r="P450" s="26"/>
    </row>
    <row r="451" ht="12.75">
      <c r="P451" s="26"/>
    </row>
    <row r="452" ht="12.75">
      <c r="P452" s="26"/>
    </row>
    <row r="453" ht="12.75">
      <c r="P453" s="26"/>
    </row>
    <row r="454" ht="12.75">
      <c r="P454" s="26"/>
    </row>
    <row r="455" ht="12.75">
      <c r="P455" s="26"/>
    </row>
    <row r="456" ht="12.75">
      <c r="P456" s="26"/>
    </row>
    <row r="457" ht="12.75">
      <c r="P457" s="26"/>
    </row>
    <row r="458" ht="12.75">
      <c r="P458" s="26"/>
    </row>
    <row r="459" ht="12.75">
      <c r="P459" s="26"/>
    </row>
    <row r="460" ht="12.75">
      <c r="P460" s="26"/>
    </row>
    <row r="461" ht="12.75">
      <c r="P461" s="26"/>
    </row>
    <row r="462" ht="12.75">
      <c r="P462" s="26"/>
    </row>
    <row r="463" ht="12.75">
      <c r="P463" s="26"/>
    </row>
    <row r="464" ht="12.75">
      <c r="P464" s="26"/>
    </row>
    <row r="465" ht="12.75">
      <c r="P465" s="26"/>
    </row>
    <row r="466" ht="12.75">
      <c r="P466" s="26"/>
    </row>
    <row r="467" ht="12.75">
      <c r="P467" s="26"/>
    </row>
    <row r="468" ht="12.75">
      <c r="P468" s="26"/>
    </row>
    <row r="469" ht="12.75">
      <c r="P469" s="26"/>
    </row>
    <row r="470" ht="12.75">
      <c r="P470" s="26"/>
    </row>
    <row r="471" ht="12.75">
      <c r="P471" s="26"/>
    </row>
    <row r="472" ht="12.75">
      <c r="P472" s="26"/>
    </row>
    <row r="473" ht="12.75">
      <c r="P473" s="26"/>
    </row>
    <row r="474" ht="12.75">
      <c r="P474" s="26"/>
    </row>
    <row r="475" ht="12.75">
      <c r="P475" s="26"/>
    </row>
    <row r="476" ht="12.75">
      <c r="P476" s="26"/>
    </row>
    <row r="477" ht="12.75">
      <c r="P477" s="26"/>
    </row>
    <row r="478" ht="12.75">
      <c r="P478" s="26"/>
    </row>
    <row r="479" ht="12.75">
      <c r="P479" s="26"/>
    </row>
    <row r="480" ht="12.75">
      <c r="P480" s="26"/>
    </row>
    <row r="481" ht="12.75">
      <c r="P481" s="26"/>
    </row>
    <row r="482" ht="12.75">
      <c r="P482" s="26"/>
    </row>
    <row r="483" ht="12.75">
      <c r="P483" s="26"/>
    </row>
    <row r="484" ht="12.75">
      <c r="P484" s="26"/>
    </row>
    <row r="485" ht="12.75">
      <c r="P485" s="26"/>
    </row>
    <row r="486" ht="12.75">
      <c r="P486" s="26"/>
    </row>
    <row r="487" ht="12.75">
      <c r="P487" s="26"/>
    </row>
    <row r="488" ht="12.75">
      <c r="P488" s="26"/>
    </row>
    <row r="489" ht="12.75">
      <c r="P489" s="26"/>
    </row>
    <row r="490" ht="12.75">
      <c r="P490" s="26"/>
    </row>
    <row r="491" ht="12.75">
      <c r="P491" s="26"/>
    </row>
    <row r="492" ht="12.75">
      <c r="P492" s="26"/>
    </row>
    <row r="493" ht="12.75">
      <c r="P493" s="26"/>
    </row>
    <row r="494" ht="12.75">
      <c r="P494" s="26"/>
    </row>
    <row r="495" ht="12.75">
      <c r="P495" s="26"/>
    </row>
    <row r="496" ht="12.75">
      <c r="P496" s="26"/>
    </row>
    <row r="497" ht="12.75">
      <c r="P497" s="26"/>
    </row>
    <row r="498" ht="12.75">
      <c r="P498" s="26"/>
    </row>
    <row r="499" ht="12.75">
      <c r="P499" s="26"/>
    </row>
    <row r="500" ht="12.75">
      <c r="P500" s="26"/>
    </row>
    <row r="501" ht="12.75">
      <c r="P501" s="26"/>
    </row>
    <row r="502" ht="12.75">
      <c r="P502" s="26"/>
    </row>
    <row r="503" ht="12.75">
      <c r="P503" s="26"/>
    </row>
    <row r="504" ht="12.75">
      <c r="P504" s="26"/>
    </row>
    <row r="505" ht="12.75">
      <c r="P505" s="26"/>
    </row>
    <row r="506" ht="12.75">
      <c r="P506" s="26"/>
    </row>
    <row r="507" ht="12.75">
      <c r="P507" s="26"/>
    </row>
    <row r="508" ht="12.75">
      <c r="P508" s="26"/>
    </row>
    <row r="509" ht="12.75">
      <c r="P509" s="26"/>
    </row>
    <row r="510" ht="12.75">
      <c r="P510" s="26"/>
    </row>
    <row r="511" ht="12.75">
      <c r="P511" s="26"/>
    </row>
    <row r="512" ht="12.75">
      <c r="P512" s="26"/>
    </row>
    <row r="513" ht="12.75">
      <c r="P513" s="26"/>
    </row>
    <row r="514" ht="12.75">
      <c r="P514" s="26"/>
    </row>
    <row r="515" ht="12.75">
      <c r="P515" s="26"/>
    </row>
    <row r="516" ht="12.75">
      <c r="P516" s="26"/>
    </row>
    <row r="517" ht="12.75">
      <c r="P517" s="26"/>
    </row>
    <row r="518" ht="12.75">
      <c r="P518" s="26"/>
    </row>
    <row r="519" ht="12.75">
      <c r="P519" s="26"/>
    </row>
    <row r="520" ht="12.75">
      <c r="P520" s="26"/>
    </row>
    <row r="521" ht="12.75">
      <c r="P521" s="26"/>
    </row>
    <row r="522" ht="12.75">
      <c r="P522" s="26"/>
    </row>
    <row r="523" ht="12.75">
      <c r="P523" s="26"/>
    </row>
    <row r="524" ht="12.75">
      <c r="P524" s="26"/>
    </row>
    <row r="525" ht="12.75">
      <c r="P525" s="26"/>
    </row>
    <row r="526" ht="12.75">
      <c r="P526" s="26"/>
    </row>
    <row r="527" ht="12.75">
      <c r="P527" s="26"/>
    </row>
    <row r="528" ht="12.75">
      <c r="P528" s="26"/>
    </row>
    <row r="529" ht="12.75">
      <c r="P529" s="26"/>
    </row>
    <row r="530" ht="12.75">
      <c r="P530" s="26"/>
    </row>
    <row r="531" ht="12.75">
      <c r="P531" s="26"/>
    </row>
    <row r="532" ht="12.75">
      <c r="P532" s="26"/>
    </row>
    <row r="533" ht="12.75">
      <c r="P533" s="26"/>
    </row>
    <row r="534" ht="12.75">
      <c r="P534" s="26"/>
    </row>
    <row r="535" ht="12.75">
      <c r="P535" s="26"/>
    </row>
    <row r="536" ht="12.75">
      <c r="P536" s="26"/>
    </row>
    <row r="537" ht="12.75">
      <c r="P537" s="26"/>
    </row>
    <row r="538" ht="12.75">
      <c r="P538" s="26"/>
    </row>
    <row r="539" ht="12.75">
      <c r="P539" s="26"/>
    </row>
    <row r="540" ht="12.75">
      <c r="P540" s="26"/>
    </row>
    <row r="541" ht="12.75">
      <c r="P541" s="26"/>
    </row>
    <row r="542" ht="12.75">
      <c r="P542" s="26"/>
    </row>
    <row r="543" ht="12.75">
      <c r="P543" s="26"/>
    </row>
    <row r="544" ht="12.75">
      <c r="P544" s="26"/>
    </row>
    <row r="545" ht="12.75">
      <c r="P545" s="26"/>
    </row>
    <row r="546" ht="12.75">
      <c r="P546" s="26"/>
    </row>
    <row r="547" ht="12.75">
      <c r="P547" s="26"/>
    </row>
    <row r="548" ht="12.75">
      <c r="P548" s="26"/>
    </row>
    <row r="549" ht="12.75">
      <c r="P549" s="26"/>
    </row>
    <row r="550" ht="12.75">
      <c r="P550" s="26"/>
    </row>
    <row r="551" ht="12.75">
      <c r="P551" s="26"/>
    </row>
    <row r="552" ht="12.75">
      <c r="P552" s="26"/>
    </row>
    <row r="553" ht="12.75">
      <c r="P553" s="26"/>
    </row>
    <row r="554" ht="12.75">
      <c r="P554" s="26"/>
    </row>
    <row r="555" ht="12.75">
      <c r="P555" s="26"/>
    </row>
    <row r="556" ht="12.75">
      <c r="P556" s="26"/>
    </row>
    <row r="557" ht="12.75">
      <c r="P557" s="26"/>
    </row>
    <row r="558" ht="12.75">
      <c r="P558" s="26"/>
    </row>
    <row r="559" ht="12.75">
      <c r="P559" s="26"/>
    </row>
    <row r="560" ht="12.75">
      <c r="P560" s="26"/>
    </row>
    <row r="561" ht="12.75">
      <c r="P561" s="26"/>
    </row>
    <row r="562" ht="12.75">
      <c r="P562" s="26"/>
    </row>
    <row r="563" ht="12.75">
      <c r="P563" s="26"/>
    </row>
    <row r="564" ht="12.75">
      <c r="P564" s="26"/>
    </row>
    <row r="565" ht="12.75">
      <c r="P565" s="26"/>
    </row>
    <row r="566" ht="12.75">
      <c r="P566" s="26"/>
    </row>
    <row r="567" ht="12.75">
      <c r="P567" s="26"/>
    </row>
    <row r="568" ht="12.75">
      <c r="P568" s="26"/>
    </row>
    <row r="569" ht="12.75">
      <c r="P569" s="26"/>
    </row>
    <row r="570" ht="12.75">
      <c r="P570" s="26"/>
    </row>
    <row r="571" ht="12.75">
      <c r="P571" s="26"/>
    </row>
    <row r="572" ht="12.75">
      <c r="P572" s="26"/>
    </row>
    <row r="573" ht="12.75">
      <c r="P573" s="26"/>
    </row>
    <row r="574" ht="12.75">
      <c r="P574" s="26"/>
    </row>
    <row r="575" ht="12.75">
      <c r="P575" s="26"/>
    </row>
    <row r="576" ht="12.75">
      <c r="P576" s="26"/>
    </row>
    <row r="577" ht="12.75">
      <c r="P577" s="26"/>
    </row>
    <row r="578" ht="12.75">
      <c r="P578" s="26"/>
    </row>
    <row r="579" ht="12.75">
      <c r="P579" s="26"/>
    </row>
    <row r="580" ht="12.75">
      <c r="P580" s="26"/>
    </row>
    <row r="581" ht="12.75">
      <c r="P581" s="26"/>
    </row>
    <row r="582" ht="12.75">
      <c r="P582" s="26"/>
    </row>
    <row r="583" ht="12.75">
      <c r="P583" s="26"/>
    </row>
    <row r="584" ht="12.75">
      <c r="P584" s="26"/>
    </row>
    <row r="585" ht="12.75">
      <c r="P585" s="26"/>
    </row>
    <row r="586" ht="12.75">
      <c r="P586" s="26"/>
    </row>
    <row r="587" ht="12.75">
      <c r="P587" s="26"/>
    </row>
    <row r="588" ht="12.75">
      <c r="P588" s="26"/>
    </row>
    <row r="589" ht="12.75">
      <c r="P589" s="26"/>
    </row>
    <row r="590" ht="12.75">
      <c r="P590" s="26"/>
    </row>
    <row r="591" ht="12.75">
      <c r="P591" s="26"/>
    </row>
    <row r="592" ht="12.75">
      <c r="P592" s="26"/>
    </row>
    <row r="593" ht="12.75">
      <c r="P593" s="26"/>
    </row>
    <row r="594" ht="12.75">
      <c r="P594" s="26"/>
    </row>
    <row r="595" ht="12.75">
      <c r="P595" s="26"/>
    </row>
    <row r="596" ht="12.75">
      <c r="P596" s="26"/>
    </row>
    <row r="597" ht="12.75">
      <c r="P597" s="26"/>
    </row>
    <row r="598" ht="12.75">
      <c r="P598" s="26"/>
    </row>
    <row r="599" ht="12.75">
      <c r="P599" s="26"/>
    </row>
    <row r="600" ht="12.75">
      <c r="P600" s="26"/>
    </row>
    <row r="601" ht="12.75">
      <c r="P601" s="26"/>
    </row>
    <row r="602" ht="12.75">
      <c r="P602" s="26"/>
    </row>
    <row r="603" ht="12.75">
      <c r="P603" s="26"/>
    </row>
    <row r="604" ht="12.75">
      <c r="P604" s="26"/>
    </row>
    <row r="605" ht="12.75">
      <c r="P605" s="26"/>
    </row>
    <row r="606" ht="12.75">
      <c r="P606" s="26"/>
    </row>
    <row r="607" ht="12.75">
      <c r="P607" s="26"/>
    </row>
    <row r="608" ht="12.75">
      <c r="P608" s="26"/>
    </row>
    <row r="609" ht="12.75">
      <c r="P609" s="26"/>
    </row>
    <row r="610" ht="12.75">
      <c r="P610" s="26"/>
    </row>
    <row r="611" ht="12.75">
      <c r="P611" s="26"/>
    </row>
    <row r="612" ht="12.75">
      <c r="P612" s="26"/>
    </row>
    <row r="613" ht="12.75">
      <c r="P613" s="26"/>
    </row>
    <row r="614" ht="12.75">
      <c r="P614" s="26"/>
    </row>
    <row r="615" ht="12.75">
      <c r="P615" s="26"/>
    </row>
    <row r="616" ht="12.75">
      <c r="P616" s="26"/>
    </row>
    <row r="617" ht="12.75">
      <c r="P617" s="26"/>
    </row>
    <row r="618" ht="12.75">
      <c r="P618" s="26"/>
    </row>
    <row r="619" ht="12.75">
      <c r="P619" s="26"/>
    </row>
    <row r="620" ht="12.75">
      <c r="P620" s="26"/>
    </row>
    <row r="621" ht="12.75">
      <c r="P621" s="26"/>
    </row>
    <row r="622" ht="12.75">
      <c r="P622" s="26"/>
    </row>
    <row r="623" ht="12.75">
      <c r="P623" s="26"/>
    </row>
    <row r="624" ht="12.75">
      <c r="P624" s="26"/>
    </row>
    <row r="625" ht="12.75">
      <c r="P625" s="26"/>
    </row>
    <row r="626" ht="12.75">
      <c r="P626" s="26"/>
    </row>
    <row r="627" ht="12.75">
      <c r="P627" s="26"/>
    </row>
    <row r="628" ht="12.75">
      <c r="P628" s="26"/>
    </row>
    <row r="629" ht="12.75">
      <c r="P629" s="26"/>
    </row>
    <row r="630" ht="12.75">
      <c r="P630" s="26"/>
    </row>
    <row r="631" ht="12.75">
      <c r="P631" s="26"/>
    </row>
    <row r="632" ht="12.75">
      <c r="P632" s="26"/>
    </row>
    <row r="633" ht="12.75">
      <c r="P633" s="26"/>
    </row>
    <row r="634" ht="12.75">
      <c r="P634" s="26"/>
    </row>
    <row r="635" ht="12.75">
      <c r="P635" s="26"/>
    </row>
    <row r="636" ht="12.75">
      <c r="P636" s="26"/>
    </row>
    <row r="637" ht="12.75">
      <c r="P637" s="26"/>
    </row>
    <row r="638" ht="12.75">
      <c r="P638" s="26"/>
    </row>
    <row r="639" ht="12.75">
      <c r="P639" s="26"/>
    </row>
    <row r="640" ht="12.75">
      <c r="P640" s="26"/>
    </row>
    <row r="641" ht="12.75">
      <c r="P641" s="26"/>
    </row>
    <row r="642" ht="12.75">
      <c r="P642" s="26"/>
    </row>
    <row r="643" ht="12.75">
      <c r="P643" s="26"/>
    </row>
    <row r="644" ht="12.75">
      <c r="P644" s="26"/>
    </row>
    <row r="645" ht="12.75">
      <c r="P645" s="26"/>
    </row>
    <row r="646" ht="12.75">
      <c r="P646" s="26"/>
    </row>
    <row r="647" ht="12.75">
      <c r="P647" s="26"/>
    </row>
    <row r="648" ht="12.75">
      <c r="P648" s="26"/>
    </row>
    <row r="649" ht="12.75">
      <c r="P649" s="26"/>
    </row>
    <row r="650" ht="12.75">
      <c r="P650" s="26"/>
    </row>
    <row r="651" ht="12.75">
      <c r="P651" s="26"/>
    </row>
    <row r="652" ht="12.75">
      <c r="P652" s="26"/>
    </row>
    <row r="653" ht="12.75">
      <c r="P653" s="26"/>
    </row>
    <row r="654" ht="12.75">
      <c r="P654" s="26"/>
    </row>
    <row r="655" ht="12.75">
      <c r="P655" s="26"/>
    </row>
    <row r="656" ht="12.75">
      <c r="P656" s="26"/>
    </row>
    <row r="657" ht="12.75">
      <c r="P657" s="26"/>
    </row>
    <row r="658" ht="12.75">
      <c r="P658" s="26"/>
    </row>
    <row r="659" ht="12.75">
      <c r="P659" s="26"/>
    </row>
    <row r="660" ht="12.75">
      <c r="P660" s="26"/>
    </row>
    <row r="661" ht="12.75">
      <c r="P661" s="26"/>
    </row>
    <row r="662" ht="12.75">
      <c r="P662" s="26"/>
    </row>
    <row r="663" ht="12.75">
      <c r="P663" s="26"/>
    </row>
    <row r="664" ht="12.75">
      <c r="P664" s="26"/>
    </row>
    <row r="665" ht="12.75">
      <c r="P665" s="26"/>
    </row>
    <row r="666" ht="12.75">
      <c r="P666" s="26"/>
    </row>
    <row r="667" ht="12.75">
      <c r="P667" s="26"/>
    </row>
    <row r="668" ht="12.75">
      <c r="P668" s="26"/>
    </row>
    <row r="669" ht="12.75">
      <c r="P669" s="26"/>
    </row>
    <row r="670" ht="12.75">
      <c r="P670" s="26"/>
    </row>
    <row r="671" ht="12.75">
      <c r="P671" s="26"/>
    </row>
    <row r="672" ht="12.75">
      <c r="P672" s="26"/>
    </row>
    <row r="673" ht="12.75">
      <c r="P673" s="26"/>
    </row>
    <row r="674" ht="12.75">
      <c r="P674" s="26"/>
    </row>
    <row r="675" ht="12.75">
      <c r="P675" s="26"/>
    </row>
    <row r="676" ht="12.75">
      <c r="P676" s="26"/>
    </row>
    <row r="677" ht="12.75">
      <c r="P677" s="26"/>
    </row>
    <row r="678" ht="12.75">
      <c r="P678" s="26"/>
    </row>
    <row r="679" ht="12.75">
      <c r="P679" s="26"/>
    </row>
    <row r="680" ht="12.75">
      <c r="P680" s="26"/>
    </row>
    <row r="681" ht="12.75">
      <c r="P681" s="26"/>
    </row>
    <row r="682" ht="12.75">
      <c r="P682" s="26"/>
    </row>
    <row r="683" ht="12.75">
      <c r="P683" s="26"/>
    </row>
    <row r="684" ht="12.75">
      <c r="P684" s="26"/>
    </row>
    <row r="685" ht="12.75">
      <c r="P685" s="26"/>
    </row>
    <row r="686" ht="12.75">
      <c r="P686" s="26"/>
    </row>
    <row r="687" ht="12.75">
      <c r="P687" s="26"/>
    </row>
    <row r="688" ht="12.75">
      <c r="P688" s="26"/>
    </row>
    <row r="689" ht="12.75">
      <c r="P689" s="26"/>
    </row>
    <row r="690" ht="12.75">
      <c r="P690" s="26"/>
    </row>
    <row r="691" ht="12.75">
      <c r="P691" s="26"/>
    </row>
    <row r="692" ht="12.75">
      <c r="P692" s="26"/>
    </row>
    <row r="693" ht="12.75">
      <c r="P693" s="26"/>
    </row>
    <row r="694" ht="12.75">
      <c r="P694" s="26"/>
    </row>
    <row r="695" ht="12.75">
      <c r="P695" s="26"/>
    </row>
    <row r="696" ht="12.75">
      <c r="P696" s="26"/>
    </row>
    <row r="697" ht="12.75">
      <c r="P697" s="26"/>
    </row>
    <row r="698" ht="12.75">
      <c r="P698" s="26"/>
    </row>
    <row r="699" ht="12.75">
      <c r="P699" s="26"/>
    </row>
    <row r="700" ht="12.75">
      <c r="P700" s="26"/>
    </row>
    <row r="701" ht="12.75">
      <c r="P701" s="26"/>
    </row>
    <row r="702" ht="12.75">
      <c r="P702" s="26"/>
    </row>
    <row r="703" ht="12.75">
      <c r="P703" s="26"/>
    </row>
    <row r="704" ht="12.75">
      <c r="P704" s="26"/>
    </row>
    <row r="705" ht="12.75">
      <c r="P705" s="26"/>
    </row>
    <row r="706" ht="12.75">
      <c r="P706" s="26"/>
    </row>
    <row r="707" ht="12.75">
      <c r="P707" s="26"/>
    </row>
    <row r="708" ht="12.75">
      <c r="P708" s="26"/>
    </row>
    <row r="709" ht="12.75">
      <c r="P709" s="26"/>
    </row>
    <row r="710" ht="12.75">
      <c r="P710" s="26"/>
    </row>
    <row r="711" ht="12.75">
      <c r="P711" s="26"/>
    </row>
    <row r="712" ht="12.75">
      <c r="P712" s="26"/>
    </row>
    <row r="713" ht="12.75">
      <c r="P713" s="26"/>
    </row>
    <row r="714" ht="12.75">
      <c r="P714" s="26"/>
    </row>
    <row r="715" ht="12.75">
      <c r="P715" s="26"/>
    </row>
    <row r="716" ht="12.75">
      <c r="P716" s="26"/>
    </row>
    <row r="717" ht="12.75">
      <c r="P717" s="26"/>
    </row>
    <row r="718" ht="12.75">
      <c r="P718" s="26"/>
    </row>
    <row r="719" ht="12.75">
      <c r="P719" s="26"/>
    </row>
    <row r="720" ht="12.75">
      <c r="P720" s="26"/>
    </row>
    <row r="721" ht="12.75">
      <c r="P721" s="26"/>
    </row>
    <row r="722" ht="12.75">
      <c r="P722" s="26"/>
    </row>
    <row r="723" ht="12.75">
      <c r="P723" s="26"/>
    </row>
    <row r="724" ht="12.75">
      <c r="P724" s="26"/>
    </row>
    <row r="725" ht="12.75">
      <c r="P725" s="26"/>
    </row>
    <row r="726" ht="12.75">
      <c r="P726" s="26"/>
    </row>
    <row r="727" ht="12.75">
      <c r="P727" s="26"/>
    </row>
    <row r="728" ht="12.75">
      <c r="P728" s="26"/>
    </row>
    <row r="729" ht="12.75">
      <c r="P729" s="26"/>
    </row>
    <row r="730" ht="12.75">
      <c r="P730" s="26"/>
    </row>
    <row r="731" ht="12.75">
      <c r="P731" s="26"/>
    </row>
    <row r="732" ht="12.75">
      <c r="P732" s="26"/>
    </row>
    <row r="733" ht="12.75">
      <c r="P733" s="26"/>
    </row>
    <row r="734" ht="12.75">
      <c r="P734" s="26"/>
    </row>
    <row r="735" ht="12.75">
      <c r="P735" s="26"/>
    </row>
    <row r="736" ht="12.75">
      <c r="P736" s="26"/>
    </row>
    <row r="737" ht="12.75">
      <c r="P737" s="26"/>
    </row>
    <row r="738" ht="12.75">
      <c r="P738" s="26"/>
    </row>
    <row r="739" ht="12.75">
      <c r="P739" s="26"/>
    </row>
    <row r="740" ht="12.75">
      <c r="P740" s="26"/>
    </row>
    <row r="741" ht="12.75">
      <c r="P741" s="26"/>
    </row>
    <row r="742" ht="12.75">
      <c r="P742" s="26"/>
    </row>
    <row r="743" ht="12.75">
      <c r="P743" s="26"/>
    </row>
    <row r="744" ht="12.75">
      <c r="P744" s="26"/>
    </row>
    <row r="745" ht="12.75">
      <c r="P745" s="26"/>
    </row>
    <row r="746" ht="12.75">
      <c r="P746" s="26"/>
    </row>
    <row r="747" ht="12.75">
      <c r="P747" s="26"/>
    </row>
    <row r="748" ht="12.75">
      <c r="P748" s="26"/>
    </row>
    <row r="749" ht="12.75">
      <c r="P749" s="26"/>
    </row>
    <row r="750" ht="12.75">
      <c r="P750" s="26"/>
    </row>
    <row r="751" ht="12.75">
      <c r="P751" s="26"/>
    </row>
    <row r="752" ht="12.75">
      <c r="P752" s="26"/>
    </row>
    <row r="753" ht="12.75">
      <c r="P753" s="26"/>
    </row>
    <row r="754" ht="12.75">
      <c r="P754" s="26"/>
    </row>
    <row r="755" ht="12.75">
      <c r="P755" s="26"/>
    </row>
    <row r="756" ht="12.75">
      <c r="P756" s="26"/>
    </row>
    <row r="757" ht="12.75">
      <c r="P757" s="26"/>
    </row>
    <row r="758" ht="12.75">
      <c r="P758" s="26"/>
    </row>
    <row r="759" ht="12.75">
      <c r="P759" s="26"/>
    </row>
    <row r="760" ht="12.75">
      <c r="P760" s="26"/>
    </row>
    <row r="761" ht="12.75">
      <c r="P761" s="26"/>
    </row>
    <row r="762" ht="12.75">
      <c r="P762" s="26"/>
    </row>
    <row r="763" ht="12.75">
      <c r="P763" s="26"/>
    </row>
    <row r="764" ht="12.75">
      <c r="P764" s="26"/>
    </row>
    <row r="765" ht="12.75">
      <c r="P765" s="26"/>
    </row>
    <row r="766" ht="12.75">
      <c r="P766" s="26"/>
    </row>
    <row r="767" ht="12.75">
      <c r="P767" s="26"/>
    </row>
    <row r="768" ht="12.75">
      <c r="P768" s="26"/>
    </row>
    <row r="769" ht="12.75">
      <c r="P769" s="26"/>
    </row>
    <row r="770" ht="12.75">
      <c r="P770" s="26"/>
    </row>
    <row r="771" ht="12.75">
      <c r="P771" s="26"/>
    </row>
    <row r="772" ht="12.75">
      <c r="P772" s="26"/>
    </row>
    <row r="773" ht="12.75">
      <c r="P773" s="26"/>
    </row>
    <row r="774" ht="12.75">
      <c r="P774" s="26"/>
    </row>
    <row r="775" ht="12.75">
      <c r="P775" s="26"/>
    </row>
    <row r="776" ht="12.75">
      <c r="P776" s="26"/>
    </row>
    <row r="777" ht="12.75">
      <c r="P777" s="26"/>
    </row>
    <row r="778" ht="12.75">
      <c r="P778" s="26"/>
    </row>
    <row r="779" ht="12.75">
      <c r="P779" s="26"/>
    </row>
    <row r="780" ht="12.75">
      <c r="P780" s="26"/>
    </row>
    <row r="781" ht="12.75">
      <c r="P781" s="26"/>
    </row>
    <row r="782" ht="12.75">
      <c r="P782" s="26"/>
    </row>
    <row r="783" ht="12.75">
      <c r="P783" s="26"/>
    </row>
    <row r="784" ht="12.75">
      <c r="P784" s="26"/>
    </row>
    <row r="785" ht="12.75">
      <c r="P785" s="26"/>
    </row>
    <row r="786" ht="12.75">
      <c r="P786" s="26"/>
    </row>
    <row r="787" ht="12.75">
      <c r="P787" s="26"/>
    </row>
    <row r="788" ht="12.75">
      <c r="P788" s="26"/>
    </row>
    <row r="789" ht="12.75">
      <c r="P789" s="26"/>
    </row>
    <row r="790" ht="12.75">
      <c r="P790" s="26"/>
    </row>
    <row r="791" ht="12.75">
      <c r="P791" s="26"/>
    </row>
    <row r="792" ht="12.75">
      <c r="P792" s="26"/>
    </row>
    <row r="793" ht="12.75">
      <c r="P793" s="26"/>
    </row>
    <row r="794" ht="12.75">
      <c r="P794" s="26"/>
    </row>
    <row r="795" ht="12.75">
      <c r="P795" s="26"/>
    </row>
    <row r="796" ht="12.75">
      <c r="P796" s="26"/>
    </row>
    <row r="797" ht="12.75">
      <c r="P797" s="26"/>
    </row>
    <row r="798" ht="12.75">
      <c r="P798" s="26"/>
    </row>
    <row r="799" ht="12.75">
      <c r="P799" s="26"/>
    </row>
    <row r="800" ht="12.75">
      <c r="P800" s="26"/>
    </row>
    <row r="801" ht="12.75">
      <c r="P801" s="26"/>
    </row>
    <row r="802" ht="12.75">
      <c r="P802" s="26"/>
    </row>
    <row r="803" ht="12.75">
      <c r="P803" s="26"/>
    </row>
    <row r="804" ht="12.75">
      <c r="P804" s="26"/>
    </row>
    <row r="805" ht="12.75">
      <c r="P805" s="26"/>
    </row>
    <row r="806" ht="12.75">
      <c r="P806" s="26"/>
    </row>
    <row r="807" ht="12.75">
      <c r="P807" s="26"/>
    </row>
    <row r="808" ht="12.75">
      <c r="P808" s="26"/>
    </row>
    <row r="809" ht="12.75">
      <c r="P809" s="26"/>
    </row>
    <row r="810" ht="12.75">
      <c r="P810" s="26"/>
    </row>
    <row r="811" ht="12.75">
      <c r="P811" s="26"/>
    </row>
    <row r="812" ht="12.75">
      <c r="P812" s="26"/>
    </row>
    <row r="813" ht="12.75">
      <c r="P813" s="26"/>
    </row>
    <row r="814" ht="12.75">
      <c r="P814" s="26"/>
    </row>
    <row r="815" ht="12.75">
      <c r="P815" s="26"/>
    </row>
    <row r="816" ht="12.75">
      <c r="P816" s="26"/>
    </row>
    <row r="817" ht="12.75">
      <c r="P817" s="26"/>
    </row>
    <row r="818" ht="12.75">
      <c r="P818" s="26"/>
    </row>
    <row r="819" ht="12.75">
      <c r="P819" s="26"/>
    </row>
    <row r="820" ht="12.75">
      <c r="P820" s="26"/>
    </row>
    <row r="821" ht="12.75">
      <c r="P821" s="26"/>
    </row>
    <row r="822" ht="12.75">
      <c r="P822" s="26"/>
    </row>
    <row r="823" ht="12.75">
      <c r="P823" s="26"/>
    </row>
    <row r="824" ht="12.75">
      <c r="P824" s="26"/>
    </row>
    <row r="825" ht="12.75">
      <c r="P825" s="26"/>
    </row>
    <row r="826" ht="12.75">
      <c r="P826" s="26"/>
    </row>
    <row r="827" ht="12.75">
      <c r="P827" s="26"/>
    </row>
    <row r="828" ht="12.75">
      <c r="P828" s="26"/>
    </row>
    <row r="829" ht="12.75">
      <c r="P829" s="26"/>
    </row>
    <row r="830" ht="12.75">
      <c r="P830" s="26"/>
    </row>
    <row r="831" ht="12.75">
      <c r="P831" s="26"/>
    </row>
    <row r="832" ht="12.75">
      <c r="P832" s="26"/>
    </row>
    <row r="833" ht="12.75">
      <c r="P833" s="26"/>
    </row>
    <row r="834" ht="12.75">
      <c r="P834" s="26"/>
    </row>
    <row r="835" ht="12.75">
      <c r="P835" s="26"/>
    </row>
    <row r="836" ht="12.75">
      <c r="P836" s="26"/>
    </row>
    <row r="837" ht="12.75">
      <c r="P837" s="26"/>
    </row>
    <row r="838" ht="12.75">
      <c r="P838" s="26"/>
    </row>
    <row r="839" ht="12.75">
      <c r="P839" s="26"/>
    </row>
    <row r="840" ht="12.75">
      <c r="P840" s="26"/>
    </row>
    <row r="841" ht="12.75">
      <c r="P841" s="26"/>
    </row>
    <row r="842" ht="12.75">
      <c r="P842" s="26"/>
    </row>
    <row r="843" ht="12.75">
      <c r="P843" s="26"/>
    </row>
    <row r="844" ht="12.75">
      <c r="P844" s="26"/>
    </row>
    <row r="845" ht="12.75">
      <c r="P845" s="26"/>
    </row>
    <row r="846" ht="12.75">
      <c r="P846" s="26"/>
    </row>
    <row r="847" ht="12.75">
      <c r="P847" s="26"/>
    </row>
    <row r="848" ht="12.75">
      <c r="P848" s="26"/>
    </row>
    <row r="849" ht="12.75">
      <c r="P849" s="26"/>
    </row>
    <row r="850" ht="12.75">
      <c r="P850" s="26"/>
    </row>
    <row r="851" ht="12.75">
      <c r="P851" s="26"/>
    </row>
    <row r="852" ht="12.75">
      <c r="P852" s="26"/>
    </row>
    <row r="853" ht="12.75">
      <c r="P853" s="26"/>
    </row>
    <row r="854" ht="12.75">
      <c r="P854" s="26"/>
    </row>
    <row r="855" ht="12.75">
      <c r="P855" s="26"/>
    </row>
    <row r="856" ht="12.75">
      <c r="P856" s="26"/>
    </row>
    <row r="857" ht="12.75">
      <c r="P857" s="26"/>
    </row>
    <row r="858" ht="12.75">
      <c r="P858" s="26"/>
    </row>
    <row r="859" ht="12.75">
      <c r="P859" s="26"/>
    </row>
    <row r="860" ht="12.75">
      <c r="P860" s="26"/>
    </row>
    <row r="861" ht="12.75">
      <c r="P861" s="26"/>
    </row>
    <row r="862" ht="12.75">
      <c r="P862" s="26"/>
    </row>
    <row r="863" ht="12.75">
      <c r="P863" s="26"/>
    </row>
    <row r="864" ht="12.75">
      <c r="P864" s="26"/>
    </row>
    <row r="865" ht="12.75">
      <c r="P865" s="26"/>
    </row>
    <row r="866" ht="12.75">
      <c r="P866" s="26"/>
    </row>
    <row r="867" ht="12.75">
      <c r="P867" s="26"/>
    </row>
    <row r="868" ht="12.75">
      <c r="P868" s="26"/>
    </row>
    <row r="869" ht="12.75">
      <c r="P869" s="26"/>
    </row>
    <row r="870" ht="12.75">
      <c r="P870" s="26"/>
    </row>
    <row r="871" ht="12.75">
      <c r="P871" s="26"/>
    </row>
    <row r="872" ht="12.75">
      <c r="P872" s="26"/>
    </row>
    <row r="873" ht="12.75">
      <c r="P873" s="26"/>
    </row>
    <row r="874" ht="12.75">
      <c r="P874" s="26"/>
    </row>
    <row r="875" ht="12.75">
      <c r="P875" s="26"/>
    </row>
    <row r="876" ht="12.75">
      <c r="P876" s="26"/>
    </row>
    <row r="877" ht="12.75">
      <c r="P877" s="26"/>
    </row>
    <row r="878" ht="12.75">
      <c r="P878" s="26"/>
    </row>
    <row r="879" ht="12.75">
      <c r="P879" s="26"/>
    </row>
    <row r="880" ht="12.75">
      <c r="P880" s="26"/>
    </row>
    <row r="881" ht="12.75">
      <c r="P881" s="26"/>
    </row>
    <row r="882" ht="12.75">
      <c r="P882" s="26"/>
    </row>
    <row r="883" ht="12.75">
      <c r="P883" s="26"/>
    </row>
    <row r="884" ht="12.75">
      <c r="P884" s="26"/>
    </row>
    <row r="885" ht="12.75">
      <c r="P885" s="26"/>
    </row>
    <row r="886" ht="12.75">
      <c r="P886" s="26"/>
    </row>
    <row r="887" ht="12.75">
      <c r="P887" s="26"/>
    </row>
    <row r="888" ht="12.75">
      <c r="P888" s="26"/>
    </row>
    <row r="889" ht="12.75">
      <c r="P889" s="26"/>
    </row>
    <row r="890" ht="12.75">
      <c r="P890" s="26"/>
    </row>
    <row r="891" ht="12.75">
      <c r="P891" s="26"/>
    </row>
    <row r="892" ht="12.75">
      <c r="P892" s="26"/>
    </row>
    <row r="893" ht="12.75">
      <c r="P893" s="26"/>
    </row>
    <row r="894" ht="12.75">
      <c r="P894" s="26"/>
    </row>
    <row r="895" ht="12.75">
      <c r="P895" s="26"/>
    </row>
    <row r="896" ht="12.75">
      <c r="P896" s="26"/>
    </row>
    <row r="897" ht="12.75">
      <c r="P897" s="26"/>
    </row>
    <row r="898" ht="12.75">
      <c r="P898" s="26"/>
    </row>
    <row r="899" ht="12.75">
      <c r="P899" s="26"/>
    </row>
    <row r="900" ht="12.75">
      <c r="P900" s="26"/>
    </row>
    <row r="901" ht="12.75">
      <c r="P901" s="26"/>
    </row>
    <row r="902" ht="12.75">
      <c r="P902" s="26"/>
    </row>
    <row r="903" ht="12.75">
      <c r="P903" s="26"/>
    </row>
    <row r="904" ht="12.75">
      <c r="P904" s="26"/>
    </row>
    <row r="905" ht="12.75">
      <c r="P905" s="26"/>
    </row>
    <row r="906" ht="12.75">
      <c r="P906" s="26"/>
    </row>
    <row r="907" ht="12.75">
      <c r="P907" s="26"/>
    </row>
    <row r="908" ht="12.75">
      <c r="P908" s="26"/>
    </row>
    <row r="909" ht="12.75">
      <c r="P909" s="26"/>
    </row>
    <row r="910" ht="12.75">
      <c r="P910" s="26"/>
    </row>
    <row r="911" ht="12.75">
      <c r="P911" s="26"/>
    </row>
    <row r="912" ht="12.75">
      <c r="P912" s="26"/>
    </row>
    <row r="913" ht="12.75">
      <c r="P913" s="26"/>
    </row>
    <row r="914" ht="12.75">
      <c r="P914" s="26"/>
    </row>
    <row r="915" ht="12.75">
      <c r="P915" s="26"/>
    </row>
    <row r="916" ht="12.75">
      <c r="P916" s="26"/>
    </row>
    <row r="917" ht="12.75">
      <c r="P917" s="26"/>
    </row>
    <row r="918" ht="12.75">
      <c r="P918" s="26"/>
    </row>
    <row r="919" ht="12.75">
      <c r="P919" s="26"/>
    </row>
    <row r="920" ht="12.75">
      <c r="P920" s="26"/>
    </row>
    <row r="921" ht="12.75">
      <c r="P921" s="26"/>
    </row>
    <row r="922" ht="12.75">
      <c r="P922" s="26"/>
    </row>
    <row r="923" ht="12.75">
      <c r="P923" s="26"/>
    </row>
    <row r="924" ht="12.75">
      <c r="P924" s="26"/>
    </row>
    <row r="925" ht="12.75">
      <c r="P925" s="26"/>
    </row>
    <row r="926" ht="12.75">
      <c r="P926" s="26"/>
    </row>
    <row r="927" ht="12.75">
      <c r="P927" s="26"/>
    </row>
    <row r="928" ht="12.75">
      <c r="P928" s="26"/>
    </row>
    <row r="929" ht="12.75">
      <c r="P929" s="26"/>
    </row>
    <row r="930" ht="12.75">
      <c r="P930" s="26"/>
    </row>
    <row r="931" ht="12.75">
      <c r="P931" s="26"/>
    </row>
    <row r="932" ht="12.75">
      <c r="P932" s="26"/>
    </row>
    <row r="933" ht="12.75">
      <c r="P933" s="26"/>
    </row>
    <row r="934" ht="12.75">
      <c r="P934" s="26"/>
    </row>
    <row r="935" ht="12.75">
      <c r="P935" s="26"/>
    </row>
    <row r="936" ht="12.75">
      <c r="P936" s="26"/>
    </row>
    <row r="937" ht="12.75">
      <c r="P937" s="26"/>
    </row>
    <row r="938" ht="12.75">
      <c r="P938" s="26"/>
    </row>
    <row r="939" ht="12.75">
      <c r="P939" s="26"/>
    </row>
    <row r="940" ht="12.75">
      <c r="P940" s="26"/>
    </row>
    <row r="941" ht="12.75">
      <c r="P941" s="26"/>
    </row>
    <row r="942" ht="12.75">
      <c r="P942" s="26"/>
    </row>
    <row r="943" ht="12.75">
      <c r="P943" s="26"/>
    </row>
    <row r="944" ht="12.75">
      <c r="P944" s="26"/>
    </row>
    <row r="945" ht="12.75">
      <c r="P945" s="26"/>
    </row>
    <row r="946" ht="12.75">
      <c r="P946" s="26"/>
    </row>
    <row r="947" ht="12.75">
      <c r="P947" s="26"/>
    </row>
    <row r="948" ht="12.75">
      <c r="P948" s="26"/>
    </row>
    <row r="949" ht="12.75">
      <c r="P949" s="26"/>
    </row>
    <row r="950" ht="12.75">
      <c r="P950" s="26"/>
    </row>
    <row r="951" ht="12.75">
      <c r="P951" s="26"/>
    </row>
    <row r="952" ht="12.75">
      <c r="P952" s="26"/>
    </row>
    <row r="953" ht="12.75">
      <c r="P953" s="26"/>
    </row>
    <row r="954" ht="12.75">
      <c r="P954" s="26"/>
    </row>
    <row r="955" ht="12.75">
      <c r="P955" s="26"/>
    </row>
    <row r="956" ht="12.75">
      <c r="P956" s="26"/>
    </row>
    <row r="957" ht="12.75">
      <c r="P957" s="26"/>
    </row>
    <row r="958" ht="12.75">
      <c r="P958" s="26"/>
    </row>
    <row r="959" ht="12.75">
      <c r="P959" s="26"/>
    </row>
    <row r="960" ht="12.75">
      <c r="P960" s="26"/>
    </row>
    <row r="961" ht="12.75">
      <c r="P961" s="26"/>
    </row>
    <row r="962" ht="12.75">
      <c r="P962" s="26"/>
    </row>
    <row r="963" ht="12.75">
      <c r="P963" s="26"/>
    </row>
    <row r="964" ht="12.75">
      <c r="P964" s="26"/>
    </row>
    <row r="965" ht="12.75">
      <c r="P965" s="26"/>
    </row>
    <row r="966" ht="12.75">
      <c r="P966" s="26"/>
    </row>
    <row r="967" ht="12.75">
      <c r="P967" s="26"/>
    </row>
    <row r="968" ht="12.75">
      <c r="P968" s="26"/>
    </row>
    <row r="969" ht="12.75">
      <c r="P969" s="26"/>
    </row>
    <row r="970" ht="12.75">
      <c r="P970" s="26"/>
    </row>
    <row r="971" ht="12.75">
      <c r="P971" s="26"/>
    </row>
    <row r="972" ht="12.75">
      <c r="P972" s="26"/>
    </row>
    <row r="973" ht="12.75">
      <c r="P973" s="26"/>
    </row>
    <row r="974" ht="12.75">
      <c r="P974" s="26"/>
    </row>
    <row r="975" ht="12.75">
      <c r="P975" s="26"/>
    </row>
    <row r="976" ht="12.75">
      <c r="P976" s="26"/>
    </row>
    <row r="977" ht="12.75">
      <c r="P977" s="26"/>
    </row>
    <row r="978" ht="12.75">
      <c r="P978" s="26"/>
    </row>
    <row r="979" ht="12.75">
      <c r="P979" s="26"/>
    </row>
    <row r="980" ht="12.75">
      <c r="P980" s="26"/>
    </row>
    <row r="981" ht="12.75">
      <c r="P981" s="26"/>
    </row>
    <row r="982" ht="12.75">
      <c r="P982" s="26"/>
    </row>
    <row r="983" ht="12.75">
      <c r="P983" s="26"/>
    </row>
    <row r="984" ht="12.75">
      <c r="P984" s="26"/>
    </row>
    <row r="985" ht="12.75">
      <c r="P985" s="26"/>
    </row>
    <row r="986" ht="12.75">
      <c r="P986" s="26"/>
    </row>
    <row r="987" ht="12.75">
      <c r="P987" s="26"/>
    </row>
    <row r="988" ht="12.75">
      <c r="P988" s="26"/>
    </row>
    <row r="989" ht="12.75">
      <c r="P989" s="26"/>
    </row>
    <row r="990" ht="12.75">
      <c r="P990" s="26"/>
    </row>
    <row r="991" ht="12.75">
      <c r="P991" s="26"/>
    </row>
    <row r="992" ht="12.75">
      <c r="P992" s="26"/>
    </row>
    <row r="993" ht="12.75">
      <c r="P993" s="26"/>
    </row>
    <row r="994" ht="12.75">
      <c r="P994" s="26"/>
    </row>
    <row r="995" ht="12.75">
      <c r="P995" s="26"/>
    </row>
    <row r="996" ht="12.75">
      <c r="P996" s="26"/>
    </row>
  </sheetData>
  <sheetProtection/>
  <printOptions gridLines="1" horizontalCentered="1"/>
  <pageMargins left="0.26" right="0.3" top="0.78" bottom="0.7086614173228347" header="0.3937007874015748" footer="0.2755905511811024"/>
  <pageSetup fitToHeight="3" fitToWidth="1" orientation="portrait" paperSize="9" r:id="rId1"/>
  <headerFooter alignWithMargins="0">
    <oddHeader>&amp;C&amp;12LEGGE 183/1989 AUTORITA' DI BACINO DEL FIUME PO - PROGRAMMA 1989 - 1991</oddHeader>
    <oddFooter>&amp;LRegione Emilia-Romagna
Direzione Generale Ambiente e Difesa del Suolo e della Costa&amp;Cp.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Quasao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Quasap</dc:creator>
  <cp:keywords/>
  <dc:description/>
  <cp:lastModifiedBy>stefania capelli</cp:lastModifiedBy>
  <cp:lastPrinted>2006-05-24T08:14:32Z</cp:lastPrinted>
  <dcterms:created xsi:type="dcterms:W3CDTF">2005-03-18T13:16:59Z</dcterms:created>
  <dcterms:modified xsi:type="dcterms:W3CDTF">2021-09-20T09:37:57Z</dcterms:modified>
  <cp:category/>
  <cp:version/>
  <cp:contentType/>
  <cp:contentStatus/>
</cp:coreProperties>
</file>